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firstSheet="1" activeTab="1"/>
  </bookViews>
  <sheets>
    <sheet name="pieteikums" sheetId="5" r:id="rId1"/>
    <sheet name="kopvertejums" sheetId="4" r:id="rId2"/>
    <sheet name="5.posms_Fināls" sheetId="11" r:id="rId3"/>
    <sheet name="4.posms_Fināls" sheetId="10" r:id="rId4"/>
    <sheet name="3.posms_Fināls" sheetId="9" r:id="rId5"/>
    <sheet name="2.posms_Fināls" sheetId="8" r:id="rId6"/>
    <sheet name="2.posms_A_B" sheetId="7" r:id="rId7"/>
    <sheet name="1.posms_Fināls" sheetId="3" r:id="rId8"/>
    <sheet name="1.posms_A_B" sheetId="2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9" i="4" l="1"/>
  <c r="U17" i="4"/>
  <c r="AB20" i="11" l="1"/>
  <c r="Z20" i="11"/>
  <c r="Y20" i="11"/>
  <c r="AB18" i="11"/>
  <c r="Z18" i="11"/>
  <c r="Y18" i="11"/>
  <c r="AB16" i="11"/>
  <c r="Z16" i="11"/>
  <c r="Y16" i="11"/>
  <c r="AB14" i="11"/>
  <c r="Z14" i="11"/>
  <c r="Y14" i="11"/>
  <c r="AB12" i="11"/>
  <c r="Z12" i="11"/>
  <c r="Y12" i="11"/>
  <c r="AB10" i="11"/>
  <c r="Z10" i="11"/>
  <c r="Y10" i="11"/>
  <c r="AB8" i="11"/>
  <c r="Z8" i="11"/>
  <c r="Y8" i="11"/>
  <c r="AK8" i="10" l="1"/>
  <c r="AK10" i="10"/>
  <c r="AK12" i="10"/>
  <c r="AK14" i="10"/>
  <c r="AK16" i="10"/>
  <c r="AK18" i="10"/>
  <c r="AK20" i="10"/>
  <c r="AK22" i="10"/>
  <c r="AK24" i="10"/>
  <c r="AK26" i="10"/>
  <c r="AI10" i="10"/>
  <c r="AI12" i="10"/>
  <c r="AI14" i="10"/>
  <c r="AI16" i="10"/>
  <c r="AI18" i="10"/>
  <c r="AI20" i="10"/>
  <c r="AI22" i="10"/>
  <c r="AI24" i="10"/>
  <c r="AI26" i="10"/>
  <c r="AI8" i="10"/>
  <c r="AH10" i="10"/>
  <c r="AH12" i="10"/>
  <c r="AH14" i="10"/>
  <c r="AH16" i="10"/>
  <c r="AH18" i="10"/>
  <c r="AH20" i="10"/>
  <c r="AH22" i="10"/>
  <c r="AH24" i="10"/>
  <c r="AH26" i="10"/>
  <c r="AH8" i="10"/>
  <c r="AB20" i="9" l="1"/>
  <c r="Z20" i="9"/>
  <c r="Y20" i="9"/>
  <c r="AB18" i="9"/>
  <c r="Z18" i="9"/>
  <c r="Y18" i="9"/>
  <c r="AB16" i="9"/>
  <c r="Z16" i="9"/>
  <c r="Y16" i="9"/>
  <c r="AB14" i="9"/>
  <c r="Z14" i="9"/>
  <c r="Y14" i="9"/>
  <c r="AB12" i="9"/>
  <c r="Z12" i="9"/>
  <c r="Y12" i="9"/>
  <c r="AB10" i="9"/>
  <c r="Z10" i="9"/>
  <c r="Y10" i="9"/>
  <c r="AB8" i="9"/>
  <c r="Z8" i="9"/>
  <c r="Y8" i="9"/>
  <c r="U18" i="4" l="1"/>
  <c r="U15" i="4"/>
  <c r="Y17" i="8" l="1"/>
  <c r="W17" i="8"/>
  <c r="V17" i="8"/>
  <c r="Y15" i="8"/>
  <c r="W15" i="8"/>
  <c r="V15" i="8"/>
  <c r="Y13" i="8"/>
  <c r="W13" i="8"/>
  <c r="V13" i="8"/>
  <c r="Y11" i="8"/>
  <c r="W11" i="8"/>
  <c r="V11" i="8"/>
  <c r="Y9" i="8"/>
  <c r="W9" i="8"/>
  <c r="V9" i="8"/>
  <c r="Y7" i="8"/>
  <c r="W7" i="8"/>
  <c r="V7" i="8"/>
  <c r="AB29" i="7" l="1"/>
  <c r="AB31" i="7"/>
  <c r="AB33" i="7"/>
  <c r="AB35" i="7"/>
  <c r="AB37" i="7"/>
  <c r="Z29" i="7"/>
  <c r="Z31" i="7"/>
  <c r="Z33" i="7"/>
  <c r="Z35" i="7"/>
  <c r="Z37" i="7"/>
  <c r="Y29" i="7"/>
  <c r="Y31" i="7"/>
  <c r="Y33" i="7"/>
  <c r="Y35" i="7"/>
  <c r="Y37" i="7"/>
  <c r="AB8" i="7"/>
  <c r="AB10" i="7"/>
  <c r="AB12" i="7"/>
  <c r="AB14" i="7"/>
  <c r="Z8" i="7"/>
  <c r="Z10" i="7"/>
  <c r="Z12" i="7"/>
  <c r="Z14" i="7"/>
  <c r="Y8" i="7"/>
  <c r="Y10" i="7"/>
  <c r="Y12" i="7"/>
  <c r="Y14" i="7"/>
  <c r="AB6" i="7"/>
  <c r="Z6" i="7"/>
  <c r="Y6" i="7"/>
  <c r="AB27" i="7" l="1"/>
  <c r="Z27" i="7"/>
  <c r="Y27" i="7"/>
  <c r="Y39" i="2"/>
  <c r="W39" i="2"/>
  <c r="V39" i="2"/>
  <c r="Y37" i="2"/>
  <c r="W37" i="2"/>
  <c r="V37" i="2"/>
  <c r="Y35" i="2"/>
  <c r="W35" i="2"/>
  <c r="V35" i="2"/>
  <c r="Y33" i="2"/>
  <c r="W33" i="2"/>
  <c r="V33" i="2"/>
  <c r="Y31" i="2"/>
  <c r="W31" i="2"/>
  <c r="V31" i="2"/>
  <c r="Y29" i="2"/>
  <c r="W29" i="2"/>
  <c r="V29" i="2"/>
  <c r="U34" i="4" l="1"/>
  <c r="U33" i="4"/>
  <c r="U16" i="4"/>
  <c r="U32" i="4"/>
  <c r="U31" i="4"/>
  <c r="U20" i="4"/>
  <c r="U30" i="4"/>
  <c r="U29" i="4"/>
  <c r="U28" i="4"/>
  <c r="U27" i="4"/>
  <c r="U26" i="4"/>
  <c r="U25" i="4"/>
  <c r="U24" i="4"/>
  <c r="U14" i="4"/>
  <c r="U23" i="4"/>
  <c r="U8" i="4"/>
  <c r="U12" i="4"/>
  <c r="U22" i="4"/>
  <c r="U21" i="4"/>
  <c r="U11" i="4"/>
  <c r="U10" i="4"/>
  <c r="U9" i="4"/>
  <c r="U7" i="4"/>
  <c r="U13" i="4"/>
  <c r="Z9" i="3" l="1"/>
  <c r="Z11" i="3"/>
  <c r="Z13" i="3"/>
  <c r="Z15" i="3"/>
  <c r="Z17" i="3"/>
  <c r="X9" i="3"/>
  <c r="X11" i="3"/>
  <c r="X13" i="3"/>
  <c r="X15" i="3"/>
  <c r="X17" i="3"/>
  <c r="Z7" i="3"/>
  <c r="X7" i="3"/>
  <c r="W9" i="3"/>
  <c r="W11" i="3"/>
  <c r="W13" i="3"/>
  <c r="W15" i="3"/>
  <c r="W17" i="3"/>
  <c r="W7" i="3"/>
  <c r="Y16" i="2" l="1"/>
  <c r="W16" i="2"/>
  <c r="V16" i="2"/>
  <c r="Y14" i="2"/>
  <c r="W14" i="2"/>
  <c r="V14" i="2"/>
  <c r="Y12" i="2"/>
  <c r="W12" i="2"/>
  <c r="V12" i="2"/>
  <c r="Y10" i="2"/>
  <c r="W10" i="2"/>
  <c r="V10" i="2"/>
  <c r="Y8" i="2"/>
  <c r="W8" i="2"/>
  <c r="V8" i="2"/>
  <c r="Y6" i="2"/>
  <c r="W6" i="2"/>
  <c r="V6" i="2"/>
</calcChain>
</file>

<file path=xl/sharedStrings.xml><?xml version="1.0" encoding="utf-8"?>
<sst xmlns="http://schemas.openxmlformats.org/spreadsheetml/2006/main" count="753" uniqueCount="213">
  <si>
    <t>#</t>
  </si>
  <si>
    <t>dalībnieks</t>
  </si>
  <si>
    <t>Punkti</t>
  </si>
  <si>
    <t>Seti</t>
  </si>
  <si>
    <t>Vieta</t>
  </si>
  <si>
    <t>Sigulda</t>
  </si>
  <si>
    <t>Irēna Žilinska</t>
  </si>
  <si>
    <t>-</t>
  </si>
  <si>
    <t>II</t>
  </si>
  <si>
    <t>Mālpils</t>
  </si>
  <si>
    <t>Irvīns Ančevskis</t>
  </si>
  <si>
    <t>I</t>
  </si>
  <si>
    <t>Līgatne</t>
  </si>
  <si>
    <t>Aigars Kreitāls</t>
  </si>
  <si>
    <t>V</t>
  </si>
  <si>
    <t>Dainis Kazanovskis</t>
  </si>
  <si>
    <t>III</t>
  </si>
  <si>
    <t>Ulbroka</t>
  </si>
  <si>
    <t>Kārlis Roveders</t>
  </si>
  <si>
    <t>VI</t>
  </si>
  <si>
    <t>Jānis Kārkliņš</t>
  </si>
  <si>
    <t>IV</t>
  </si>
  <si>
    <t>Erlands Bērzons</t>
  </si>
  <si>
    <t>Kaspars Karolis</t>
  </si>
  <si>
    <t>Aivars Volkovs</t>
  </si>
  <si>
    <t>Ivars Vistiņš</t>
  </si>
  <si>
    <t>Andrejs Ignatjevs</t>
  </si>
  <si>
    <t>Nikolajs Glīzde</t>
  </si>
  <si>
    <t xml:space="preserve">Ogre </t>
  </si>
  <si>
    <t>Ogre</t>
  </si>
  <si>
    <t>A 1</t>
  </si>
  <si>
    <t>A 2</t>
  </si>
  <si>
    <t>A 3</t>
  </si>
  <si>
    <t>B 1</t>
  </si>
  <si>
    <t>B 2</t>
  </si>
  <si>
    <t>B 3</t>
  </si>
  <si>
    <t xml:space="preserve">         Ropažu pagasta kausa izcīņa galda tenisā</t>
  </si>
  <si>
    <t xml:space="preserve">       Ropažu sporta centrs</t>
  </si>
  <si>
    <t xml:space="preserve">          1.posms_Fināls</t>
  </si>
  <si>
    <t>Tiesnesis: Andrejs Ploriņš</t>
  </si>
  <si>
    <t>Roberts Zalcmanis</t>
  </si>
  <si>
    <t>5-5</t>
  </si>
  <si>
    <t>Stopiņi</t>
  </si>
  <si>
    <t>Jānis Kusiņš</t>
  </si>
  <si>
    <t>5-3</t>
  </si>
  <si>
    <t>6-3</t>
  </si>
  <si>
    <t>Aleksandrs Makarovs</t>
  </si>
  <si>
    <t>Par 7. -8..vietu</t>
  </si>
  <si>
    <t>Par 9.-10.vietu</t>
  </si>
  <si>
    <t>Par 11.-12.vietu</t>
  </si>
  <si>
    <t xml:space="preserve"> </t>
  </si>
  <si>
    <t>Par 1. -3..vietu</t>
  </si>
  <si>
    <t>3-0</t>
  </si>
  <si>
    <t>0-3</t>
  </si>
  <si>
    <t>4-5</t>
  </si>
  <si>
    <t>5-4</t>
  </si>
  <si>
    <t>+1</t>
  </si>
  <si>
    <t xml:space="preserve">          1.posms_B grupa</t>
  </si>
  <si>
    <t xml:space="preserve">          1.posms_A grupa</t>
  </si>
  <si>
    <t xml:space="preserve">kopvērtējuma rezultāti </t>
  </si>
  <si>
    <t>vieta</t>
  </si>
  <si>
    <t>vārds ,uzvārds</t>
  </si>
  <si>
    <t>1.posms</t>
  </si>
  <si>
    <t>2.posms</t>
  </si>
  <si>
    <t>3.posms</t>
  </si>
  <si>
    <t>4.posms</t>
  </si>
  <si>
    <t>5.posms</t>
  </si>
  <si>
    <t>6.posms</t>
  </si>
  <si>
    <t>7.posms</t>
  </si>
  <si>
    <t xml:space="preserve">8.posms </t>
  </si>
  <si>
    <t>9.posms</t>
  </si>
  <si>
    <t>punkti</t>
  </si>
  <si>
    <t>1.</t>
  </si>
  <si>
    <t>2.</t>
  </si>
  <si>
    <t>3.</t>
  </si>
  <si>
    <t>1</t>
  </si>
  <si>
    <t>3</t>
  </si>
  <si>
    <t>4.</t>
  </si>
  <si>
    <t>5.</t>
  </si>
  <si>
    <t>6.</t>
  </si>
  <si>
    <t>7.</t>
  </si>
  <si>
    <t>Juris Reinis</t>
  </si>
  <si>
    <t>8.</t>
  </si>
  <si>
    <t>Sanda Erbsa</t>
  </si>
  <si>
    <t>Dainis Kazanausks</t>
  </si>
  <si>
    <t>Jānis Ančevskis</t>
  </si>
  <si>
    <t>Zaķumuiža</t>
  </si>
  <si>
    <t>Edgars Bitēns</t>
  </si>
  <si>
    <t>Rīga</t>
  </si>
  <si>
    <t>Sergejs Kovaļēvičs</t>
  </si>
  <si>
    <t>Garkalne</t>
  </si>
  <si>
    <t>Ivars Ulmanis</t>
  </si>
  <si>
    <t>Agnese Ulmane</t>
  </si>
  <si>
    <t>Valērijs Kurjanovičs</t>
  </si>
  <si>
    <t>Toms-Kristers Plučs</t>
  </si>
  <si>
    <t>Piezīme:  mazāk par 4 posmiem - kopvērtējumā netiek ņemts vērā</t>
  </si>
  <si>
    <t>Tiesnesis:</t>
  </si>
  <si>
    <t>Andrejs Ploriņš</t>
  </si>
  <si>
    <t xml:space="preserve">PIETEIKUMS </t>
  </si>
  <si>
    <t>Ropažu pagasta 2023. gada atklātajam čempionātam galda tenisā</t>
  </si>
  <si>
    <t xml:space="preserve">    ____. POSMAM  ________________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</si>
  <si>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</si>
  <si>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</si>
  <si>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</si>
  <si>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</si>
  <si>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</si>
  <si>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</si>
  <si>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</si>
  <si>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</si>
  <si>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</si>
  <si>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</si>
  <si>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</si>
  <si>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</si>
  <si>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</si>
  <si>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</si>
  <si>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</si>
  <si>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</si>
  <si>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</si>
  <si>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</si>
  <si>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</si>
  <si>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</si>
  <si>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</si>
  <si>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</si>
  <si>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</si>
  <si>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</si>
  <si>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</si>
  <si>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</si>
  <si>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</si>
  <si>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</si>
  <si>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</si>
  <si>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</si>
  <si>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</si>
  <si>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</si>
  <si>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</si>
  <si>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</si>
  <si>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</si>
  <si>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</si>
  <si>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</si>
  <si>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</si>
  <si>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</si>
  <si>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</si>
  <si>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</si>
  <si>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</si>
  <si>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</si>
  <si>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</si>
  <si>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</si>
  <si>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</si>
  <si>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</si>
  <si>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</si>
  <si>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</si>
  <si>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</si>
  <si>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</si>
  <si>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</si>
  <si>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2023. gada čempionāts galda tenisā</t>
  </si>
  <si>
    <t xml:space="preserve">                              Ropažu pagasta kausa izcīņa galda tenisā</t>
  </si>
  <si>
    <t xml:space="preserve">                               Ropažu pagasta kausa izcīņa galda tenisā</t>
  </si>
  <si>
    <t>Olga Budjko</t>
  </si>
  <si>
    <t>Andrejs Karpovs</t>
  </si>
  <si>
    <t>Dārta Eizentāle</t>
  </si>
  <si>
    <t xml:space="preserve">          2.posms_A grupa</t>
  </si>
  <si>
    <t xml:space="preserve">          2.posms_B grupa</t>
  </si>
  <si>
    <t>a</t>
  </si>
  <si>
    <t>b</t>
  </si>
  <si>
    <t>Berģi</t>
  </si>
  <si>
    <t xml:space="preserve">          2.posms_Fināls</t>
  </si>
  <si>
    <t>11.vieta</t>
  </si>
  <si>
    <t>3-2</t>
  </si>
  <si>
    <t>2-3</t>
  </si>
  <si>
    <t>4-4</t>
  </si>
  <si>
    <t>Par 2-4.vietu "B" grupā</t>
  </si>
  <si>
    <t>Par 4. -6.vietu</t>
  </si>
  <si>
    <t>8 - 13</t>
  </si>
  <si>
    <t>4-13</t>
  </si>
  <si>
    <t>8-13</t>
  </si>
  <si>
    <t>VII</t>
  </si>
  <si>
    <t>VIII</t>
  </si>
  <si>
    <t>IX</t>
  </si>
  <si>
    <t>X</t>
  </si>
  <si>
    <t>XI</t>
  </si>
  <si>
    <t>xx.10</t>
  </si>
  <si>
    <t>xx.11</t>
  </si>
  <si>
    <t>-5</t>
  </si>
  <si>
    <t>-9</t>
  </si>
  <si>
    <t xml:space="preserve">VI </t>
  </si>
  <si>
    <t xml:space="preserve">          3.posms_Fināls</t>
  </si>
  <si>
    <t>pagasts</t>
  </si>
  <si>
    <t>Nikolajs Glīzda</t>
  </si>
  <si>
    <t>Par 2. -4.vietu</t>
  </si>
  <si>
    <t>3-4</t>
  </si>
  <si>
    <t>+2</t>
  </si>
  <si>
    <t>-1</t>
  </si>
  <si>
    <t>12</t>
  </si>
  <si>
    <t>12-8 {+4}</t>
  </si>
  <si>
    <t>15-11 {+4}</t>
  </si>
  <si>
    <t>15 vinnēti</t>
  </si>
  <si>
    <t>seti</t>
  </si>
  <si>
    <t>12 vinnēti</t>
  </si>
  <si>
    <t>Jānis kārkliņš</t>
  </si>
  <si>
    <t xml:space="preserve">          4.posms_Fināls</t>
  </si>
  <si>
    <t>Oļegs Mikuckis</t>
  </si>
  <si>
    <t xml:space="preserve">          5.posms_Fināls</t>
  </si>
  <si>
    <t>5 - 4</t>
  </si>
  <si>
    <t>4 - 4</t>
  </si>
  <si>
    <t>4 - 5</t>
  </si>
  <si>
    <t>pēc 5.posma</t>
  </si>
  <si>
    <t>2</t>
  </si>
  <si>
    <t>4/5</t>
  </si>
  <si>
    <t>6/7</t>
  </si>
  <si>
    <t>8</t>
  </si>
  <si>
    <t>9/10</t>
  </si>
  <si>
    <t>11</t>
  </si>
  <si>
    <t>13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</si>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</sst>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7">
    <font>
      <sz val="10"/>
      <name val="Arial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indexed="57"/>
      <name val="Arial"/>
      <family val="2"/>
      <charset val="186"/>
    </font>
    <font>
      <sz val="16"/>
      <color indexed="8"/>
      <name val="PosterBodoni TL"/>
      <family val="1"/>
      <charset val="186"/>
    </font>
    <font>
      <sz val="11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10"/>
      <color indexed="62"/>
      <name val="Arial"/>
      <family val="2"/>
      <charset val="186"/>
    </font>
    <font>
      <sz val="10"/>
      <color indexed="23"/>
      <name val="Verdana"/>
      <family val="2"/>
      <charset val="186"/>
    </font>
    <font>
      <sz val="10"/>
      <color rgb="FF0070C0"/>
      <name val="Verdana"/>
      <family val="2"/>
      <charset val="186"/>
    </font>
    <font>
      <sz val="10"/>
      <color rgb="FFFF0000"/>
      <name val="Verdana"/>
      <family val="2"/>
      <charset val="186"/>
    </font>
    <font>
      <b/>
      <sz val="16"/>
      <name val="Arial Black"/>
      <family val="2"/>
      <charset val="186"/>
    </font>
    <font>
      <b/>
      <sz val="10"/>
      <name val="Arial Black"/>
      <family val="2"/>
      <charset val="186"/>
    </font>
    <font>
      <b/>
      <sz val="16"/>
      <color indexed="60"/>
      <name val="Arial"/>
      <family val="2"/>
      <charset val="186"/>
    </font>
    <font>
      <sz val="8"/>
      <color indexed="62"/>
      <name val="Arial"/>
      <family val="2"/>
      <charset val="186"/>
    </font>
    <font>
      <sz val="10"/>
      <name val="Arial"/>
      <family val="2"/>
      <charset val="186"/>
    </font>
    <font>
      <sz val="10"/>
      <color indexed="9"/>
      <name val="Arial"/>
      <family val="2"/>
      <charset val="186"/>
    </font>
    <font>
      <sz val="8"/>
      <color indexed="8"/>
      <name val="Arial Narrow"/>
      <family val="2"/>
      <charset val="186"/>
    </font>
    <font>
      <b/>
      <sz val="10"/>
      <color indexed="62"/>
      <name val="Arial"/>
      <family val="2"/>
      <charset val="186"/>
    </font>
    <font>
      <sz val="10"/>
      <color indexed="12"/>
      <name val="Verdana"/>
      <family val="2"/>
      <charset val="186"/>
    </font>
    <font>
      <b/>
      <sz val="11"/>
      <color indexed="36"/>
      <name val="Calibri"/>
      <family val="2"/>
      <charset val="186"/>
    </font>
    <font>
      <b/>
      <sz val="12"/>
      <color indexed="8"/>
      <name val="Arial Narrow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20"/>
      <name val="Arial Narrow"/>
      <family val="2"/>
      <charset val="186"/>
    </font>
    <font>
      <sz val="11"/>
      <name val="Arial"/>
      <family val="2"/>
    </font>
    <font>
      <b/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11"/>
      <name val="Arial"/>
      <family val="2"/>
      <charset val="186"/>
    </font>
    <font>
      <sz val="10"/>
      <color theme="1"/>
      <name val="Verdana"/>
      <family val="2"/>
      <charset val="186"/>
    </font>
    <font>
      <b/>
      <sz val="16"/>
      <name val="Arial"/>
      <family val="2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10"/>
      <color rgb="FFFF0000"/>
      <name val="Arial"/>
      <family val="2"/>
      <charset val="186"/>
    </font>
    <font>
      <sz val="10"/>
      <color rgb="FF00B0F0"/>
      <name val="Verdana"/>
      <family val="2"/>
      <charset val="186"/>
    </font>
    <font>
      <b/>
      <sz val="9"/>
      <name val="Arial"/>
      <family val="2"/>
      <charset val="186"/>
    </font>
    <font>
      <sz val="16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0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  <charset val="186"/>
    </font>
    <font>
      <b/>
      <sz val="12"/>
      <color rgb="FFC00000"/>
      <name val="Arial"/>
      <family val="2"/>
      <charset val="186"/>
    </font>
    <font>
      <b/>
      <sz val="9"/>
      <color rgb="FFFF0000"/>
      <name val="Arial"/>
      <family val="2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9"/>
      <name val="Arial Black"/>
      <family val="2"/>
      <charset val="186"/>
    </font>
    <font>
      <sz val="9"/>
      <name val="Arial"/>
      <family val="2"/>
      <charset val="186"/>
    </font>
    <font>
      <b/>
      <sz val="9"/>
      <color indexed="8"/>
      <name val="Calibri"/>
      <family val="2"/>
      <charset val="186"/>
    </font>
    <font>
      <b/>
      <sz val="10"/>
      <color indexed="23"/>
      <name val="Verdana"/>
      <family val="2"/>
      <charset val="186"/>
    </font>
    <font>
      <b/>
      <sz val="10"/>
      <color rgb="FF0070C0"/>
      <name val="Verdana"/>
      <family val="2"/>
      <charset val="186"/>
    </font>
    <font>
      <b/>
      <sz val="10"/>
      <color rgb="FFFF0000"/>
      <name val="Verdana"/>
      <family val="2"/>
      <charset val="186"/>
    </font>
    <font>
      <b/>
      <sz val="8"/>
      <color indexed="62"/>
      <name val="Arial"/>
      <family val="2"/>
      <charset val="186"/>
    </font>
    <font>
      <b/>
      <sz val="11"/>
      <color rgb="FFFF0000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1"/>
      <color rgb="FF0070C0"/>
      <name val="Times New Roman"/>
      <family val="1"/>
      <charset val="186"/>
    </font>
    <font>
      <b/>
      <sz val="11"/>
      <color rgb="FF0070C0"/>
      <name val="Calibri"/>
      <family val="2"/>
      <charset val="186"/>
      <scheme val="minor"/>
    </font>
    <font>
      <sz val="8"/>
      <name val="Arial"/>
      <family val="2"/>
      <charset val="186"/>
    </font>
    <font>
      <sz val="10"/>
      <color theme="0"/>
      <name val="Arial"/>
      <family val="2"/>
      <charset val="186"/>
    </font>
    <font>
      <sz val="11"/>
      <color rgb="FFFF0000"/>
      <name val="Calibri"/>
      <family val="2"/>
      <charset val="186"/>
      <scheme val="minor"/>
    </font>
    <font>
      <b/>
      <sz val="10"/>
      <color indexed="60"/>
      <name val="Arial"/>
      <family val="2"/>
      <charset val="186"/>
    </font>
    <font>
      <b/>
      <sz val="12"/>
      <color indexed="60"/>
      <name val="Arial"/>
      <family val="2"/>
      <charset val="186"/>
    </font>
    <font>
      <b/>
      <sz val="14"/>
      <color indexed="60"/>
      <name val="Arial"/>
      <family val="2"/>
      <charset val="186"/>
    </font>
    <font>
      <sz val="10"/>
      <color indexed="8"/>
      <name val="Verdana"/>
      <family val="2"/>
      <charset val="186"/>
    </font>
    <font>
      <b/>
      <sz val="16"/>
      <color theme="1"/>
      <name val="Arial Black"/>
      <family val="2"/>
      <charset val="186"/>
    </font>
    <font>
      <sz val="9"/>
      <color theme="1"/>
      <name val="Tahoma"/>
      <family val="2"/>
      <charset val="186"/>
    </font>
    <font>
      <sz val="14"/>
      <color indexed="9"/>
      <name val="Tahoma"/>
      <family val="2"/>
      <charset val="186"/>
    </font>
    <font>
      <b/>
      <sz val="16"/>
      <color indexed="8"/>
      <name val="Arial Black"/>
      <family val="2"/>
      <charset val="186"/>
    </font>
  </fonts>
  <fills count="20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5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indexed="42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2" borderId="0" applyNumberFormat="0" applyBorder="0" applyAlignment="0" applyProtection="0"/>
    <xf numFmtId="0" fontId="17" fillId="6" borderId="18" applyNumberFormat="0" applyFont="0" applyAlignment="0" applyProtection="0"/>
    <xf numFmtId="0" fontId="17" fillId="0" borderId="0"/>
    <xf numFmtId="0" fontId="7" fillId="2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3" fillId="0" borderId="0"/>
    <xf numFmtId="0" fontId="3" fillId="16" borderId="0" applyNumberFormat="0" applyBorder="0" applyAlignment="0" applyProtection="0"/>
    <xf numFmtId="0" fontId="1" fillId="0" borderId="0"/>
  </cellStyleXfs>
  <cellXfs count="66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 wrapText="1"/>
    </xf>
    <xf numFmtId="0" fontId="8" fillId="2" borderId="1" xfId="1" applyFont="1" applyBorder="1"/>
    <xf numFmtId="0" fontId="8" fillId="2" borderId="1" xfId="1" applyFont="1" applyBorder="1" applyAlignment="1">
      <alignment horizontal="center"/>
    </xf>
    <xf numFmtId="0" fontId="8" fillId="2" borderId="2" xfId="1" applyFont="1" applyBorder="1" applyAlignment="1">
      <alignment horizontal="right"/>
    </xf>
    <xf numFmtId="0" fontId="8" fillId="2" borderId="2" xfId="1" applyFont="1" applyBorder="1" applyAlignment="1"/>
    <xf numFmtId="0" fontId="8" fillId="2" borderId="2" xfId="1" applyFont="1" applyBorder="1" applyAlignment="1">
      <alignment horizontal="left"/>
    </xf>
    <xf numFmtId="0" fontId="8" fillId="2" borderId="2" xfId="1" applyFont="1" applyBorder="1" applyAlignment="1">
      <alignment horizontal="center"/>
    </xf>
    <xf numFmtId="0" fontId="9" fillId="0" borderId="3" xfId="0" applyFont="1" applyBorder="1"/>
    <xf numFmtId="0" fontId="10" fillId="3" borderId="5" xfId="0" applyFont="1" applyFill="1" applyBorder="1"/>
    <xf numFmtId="0" fontId="10" fillId="3" borderId="0" xfId="0" applyFont="1" applyFill="1" applyAlignment="1">
      <alignment horizontal="center"/>
    </xf>
    <xf numFmtId="0" fontId="10" fillId="3" borderId="6" xfId="0" applyFont="1" applyFill="1" applyBorder="1" applyAlignment="1">
      <alignment horizontal="lef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7" xfId="0" applyFont="1" applyBorder="1"/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left"/>
    </xf>
    <xf numFmtId="0" fontId="12" fillId="0" borderId="5" xfId="0" applyFont="1" applyBorder="1"/>
    <xf numFmtId="0" fontId="12" fillId="0" borderId="4" xfId="0" applyFont="1" applyBorder="1" applyAlignment="1">
      <alignment horizontal="left"/>
    </xf>
    <xf numFmtId="0" fontId="16" fillId="0" borderId="8" xfId="0" applyFont="1" applyBorder="1"/>
    <xf numFmtId="0" fontId="10" fillId="3" borderId="10" xfId="0" applyFont="1" applyFill="1" applyBorder="1"/>
    <xf numFmtId="0" fontId="10" fillId="3" borderId="11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left"/>
    </xf>
    <xf numFmtId="0" fontId="11" fillId="0" borderId="11" xfId="0" applyFont="1" applyBorder="1"/>
    <xf numFmtId="0" fontId="11" fillId="0" borderId="11" xfId="0" applyFont="1" applyBorder="1" applyAlignment="1">
      <alignment horizontal="center"/>
    </xf>
    <xf numFmtId="0" fontId="11" fillId="0" borderId="11" xfId="0" applyFont="1" applyBorder="1" applyAlignment="1">
      <alignment horizontal="left"/>
    </xf>
    <xf numFmtId="0" fontId="12" fillId="0" borderId="10" xfId="0" applyFont="1" applyBorder="1"/>
    <xf numFmtId="0" fontId="12" fillId="0" borderId="11" xfId="0" applyFont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16" fontId="0" fillId="0" borderId="0" xfId="0" applyNumberFormat="1"/>
    <xf numFmtId="0" fontId="16" fillId="0" borderId="3" xfId="0" applyFont="1" applyBorder="1"/>
    <xf numFmtId="0" fontId="10" fillId="3" borderId="0" xfId="0" applyFont="1" applyFill="1"/>
    <xf numFmtId="0" fontId="10" fillId="3" borderId="0" xfId="0" applyFont="1" applyFill="1" applyAlignment="1">
      <alignment horizontal="left"/>
    </xf>
    <xf numFmtId="0" fontId="11" fillId="0" borderId="5" xfId="0" applyFont="1" applyBorder="1"/>
    <xf numFmtId="0" fontId="11" fillId="0" borderId="4" xfId="0" applyFont="1" applyBorder="1" applyAlignment="1">
      <alignment horizontal="left"/>
    </xf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7" xfId="0" applyFont="1" applyBorder="1"/>
    <xf numFmtId="0" fontId="11" fillId="0" borderId="6" xfId="0" applyFont="1" applyBorder="1" applyAlignment="1">
      <alignment horizontal="left"/>
    </xf>
    <xf numFmtId="0" fontId="11" fillId="0" borderId="10" xfId="0" applyFont="1" applyBorder="1"/>
    <xf numFmtId="0" fontId="11" fillId="0" borderId="9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0" fillId="3" borderId="1" xfId="0" applyFont="1" applyFill="1" applyBorder="1" applyAlignment="1">
      <alignment horizontal="left"/>
    </xf>
    <xf numFmtId="0" fontId="10" fillId="3" borderId="11" xfId="0" applyFont="1" applyFill="1" applyBorder="1" applyAlignment="1">
      <alignment horizontal="left"/>
    </xf>
    <xf numFmtId="0" fontId="16" fillId="0" borderId="12" xfId="0" applyFont="1" applyBorder="1"/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2" fillId="0" borderId="11" xfId="0" applyFont="1" applyBorder="1"/>
    <xf numFmtId="0" fontId="17" fillId="0" borderId="0" xfId="0" applyFont="1"/>
    <xf numFmtId="0" fontId="18" fillId="0" borderId="0" xfId="0" applyFont="1"/>
    <xf numFmtId="0" fontId="19" fillId="2" borderId="1" xfId="1" applyFont="1" applyBorder="1" applyAlignment="1">
      <alignment horizontal="center"/>
    </xf>
    <xf numFmtId="0" fontId="19" fillId="2" borderId="2" xfId="1" applyFont="1" applyBorder="1" applyAlignment="1">
      <alignment horizontal="center"/>
    </xf>
    <xf numFmtId="0" fontId="21" fillId="3" borderId="13" xfId="0" applyFont="1" applyFill="1" applyBorder="1"/>
    <xf numFmtId="0" fontId="21" fillId="3" borderId="14" xfId="0" applyFont="1" applyFill="1" applyBorder="1" applyAlignment="1">
      <alignment horizontal="center"/>
    </xf>
    <xf numFmtId="0" fontId="21" fillId="3" borderId="15" xfId="0" applyFont="1" applyFill="1" applyBorder="1" applyAlignment="1">
      <alignment horizontal="left"/>
    </xf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21" fillId="0" borderId="4" xfId="0" applyFont="1" applyBorder="1" applyAlignment="1">
      <alignment horizontal="left"/>
    </xf>
    <xf numFmtId="0" fontId="21" fillId="0" borderId="5" xfId="0" applyFont="1" applyBorder="1"/>
    <xf numFmtId="0" fontId="21" fillId="0" borderId="1" xfId="0" applyFont="1" applyBorder="1" applyAlignment="1">
      <alignment horizontal="left"/>
    </xf>
    <xf numFmtId="0" fontId="21" fillId="0" borderId="0" xfId="0" applyFont="1"/>
    <xf numFmtId="0" fontId="21" fillId="0" borderId="0" xfId="0" applyFont="1" applyAlignment="1">
      <alignment horizontal="left"/>
    </xf>
    <xf numFmtId="0" fontId="21" fillId="3" borderId="19" xfId="0" applyFont="1" applyFill="1" applyBorder="1"/>
    <xf numFmtId="0" fontId="21" fillId="3" borderId="11" xfId="0" applyFont="1" applyFill="1" applyBorder="1" applyAlignment="1">
      <alignment horizontal="center"/>
    </xf>
    <xf numFmtId="0" fontId="21" fillId="3" borderId="9" xfId="0" applyFont="1" applyFill="1" applyBorder="1" applyAlignment="1">
      <alignment horizontal="left"/>
    </xf>
    <xf numFmtId="0" fontId="21" fillId="4" borderId="0" xfId="0" applyFont="1" applyFill="1" applyAlignment="1">
      <alignment horizontal="center"/>
    </xf>
    <xf numFmtId="0" fontId="21" fillId="0" borderId="11" xfId="0" applyFont="1" applyBorder="1"/>
    <xf numFmtId="0" fontId="21" fillId="0" borderId="11" xfId="0" applyFont="1" applyBorder="1" applyAlignment="1">
      <alignment horizontal="center"/>
    </xf>
    <xf numFmtId="0" fontId="21" fillId="0" borderId="9" xfId="0" applyFont="1" applyBorder="1" applyAlignment="1">
      <alignment horizontal="left"/>
    </xf>
    <xf numFmtId="0" fontId="21" fillId="0" borderId="10" xfId="0" applyFont="1" applyBorder="1"/>
    <xf numFmtId="0" fontId="21" fillId="0" borderId="11" xfId="0" applyFont="1" applyBorder="1" applyAlignment="1">
      <alignment horizontal="left"/>
    </xf>
    <xf numFmtId="0" fontId="21" fillId="4" borderId="21" xfId="0" applyFont="1" applyFill="1" applyBorder="1"/>
    <xf numFmtId="0" fontId="21" fillId="4" borderId="0" xfId="0" applyFont="1" applyFill="1" applyAlignment="1">
      <alignment horizontal="left"/>
    </xf>
    <xf numFmtId="0" fontId="21" fillId="3" borderId="5" xfId="0" applyFont="1" applyFill="1" applyBorder="1"/>
    <xf numFmtId="0" fontId="21" fillId="3" borderId="1" xfId="0" applyFont="1" applyFill="1" applyBorder="1" applyAlignment="1">
      <alignment horizontal="center"/>
    </xf>
    <xf numFmtId="0" fontId="21" fillId="3" borderId="4" xfId="0" applyFont="1" applyFill="1" applyBorder="1" applyAlignment="1">
      <alignment horizontal="left"/>
    </xf>
    <xf numFmtId="0" fontId="21" fillId="0" borderId="0" xfId="0" applyFont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7" xfId="0" applyFont="1" applyBorder="1"/>
    <xf numFmtId="0" fontId="21" fillId="3" borderId="10" xfId="0" applyFont="1" applyFill="1" applyBorder="1"/>
    <xf numFmtId="0" fontId="21" fillId="4" borderId="23" xfId="0" applyFont="1" applyFill="1" applyBorder="1"/>
    <xf numFmtId="0" fontId="21" fillId="4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left"/>
    </xf>
    <xf numFmtId="0" fontId="21" fillId="4" borderId="5" xfId="0" applyFont="1" applyFill="1" applyBorder="1"/>
    <xf numFmtId="0" fontId="21" fillId="4" borderId="4" xfId="0" applyFont="1" applyFill="1" applyBorder="1" applyAlignment="1">
      <alignment horizontal="left"/>
    </xf>
    <xf numFmtId="0" fontId="21" fillId="3" borderId="24" xfId="0" applyFont="1" applyFill="1" applyBorder="1" applyAlignment="1">
      <alignment horizontal="left"/>
    </xf>
    <xf numFmtId="0" fontId="21" fillId="4" borderId="25" xfId="0" applyFont="1" applyFill="1" applyBorder="1"/>
    <xf numFmtId="0" fontId="21" fillId="4" borderId="26" xfId="0" applyFont="1" applyFill="1" applyBorder="1" applyAlignment="1">
      <alignment horizontal="center"/>
    </xf>
    <xf numFmtId="0" fontId="21" fillId="4" borderId="26" xfId="0" applyFont="1" applyFill="1" applyBorder="1" applyAlignment="1">
      <alignment horizontal="left"/>
    </xf>
    <xf numFmtId="0" fontId="21" fillId="4" borderId="27" xfId="0" applyFont="1" applyFill="1" applyBorder="1"/>
    <xf numFmtId="0" fontId="21" fillId="4" borderId="28" xfId="0" applyFont="1" applyFill="1" applyBorder="1" applyAlignment="1">
      <alignment horizontal="left"/>
    </xf>
    <xf numFmtId="0" fontId="21" fillId="3" borderId="27" xfId="0" applyFont="1" applyFill="1" applyBorder="1"/>
    <xf numFmtId="0" fontId="21" fillId="3" borderId="26" xfId="0" applyFont="1" applyFill="1" applyBorder="1" applyAlignment="1">
      <alignment horizontal="center"/>
    </xf>
    <xf numFmtId="0" fontId="21" fillId="3" borderId="29" xfId="0" applyFont="1" applyFill="1" applyBorder="1" applyAlignment="1">
      <alignment horizontal="left"/>
    </xf>
    <xf numFmtId="0" fontId="25" fillId="0" borderId="0" xfId="0" applyFont="1" applyProtection="1">
      <protection locked="0" hidden="1"/>
    </xf>
    <xf numFmtId="0" fontId="17" fillId="0" borderId="0" xfId="3"/>
    <xf numFmtId="0" fontId="17" fillId="0" borderId="0" xfId="3" applyAlignment="1">
      <alignment horizontal="center"/>
    </xf>
    <xf numFmtId="0" fontId="26" fillId="0" borderId="0" xfId="0" applyFont="1"/>
    <xf numFmtId="0" fontId="17" fillId="0" borderId="0" xfId="3" applyAlignment="1">
      <alignment horizontal="right"/>
    </xf>
    <xf numFmtId="0" fontId="17" fillId="0" borderId="0" xfId="3" applyAlignment="1">
      <alignment horizontal="left"/>
    </xf>
    <xf numFmtId="0" fontId="26" fillId="0" borderId="0" xfId="0" applyFont="1" applyAlignment="1">
      <alignment horizontal="center"/>
    </xf>
    <xf numFmtId="0" fontId="30" fillId="8" borderId="7" xfId="3" applyFont="1" applyFill="1" applyBorder="1"/>
    <xf numFmtId="0" fontId="30" fillId="8" borderId="0" xfId="3" applyFont="1" applyFill="1" applyAlignment="1">
      <alignment horizontal="center"/>
    </xf>
    <xf numFmtId="0" fontId="30" fillId="8" borderId="6" xfId="3" applyFont="1" applyFill="1" applyBorder="1" applyAlignment="1">
      <alignment horizontal="left"/>
    </xf>
    <xf numFmtId="0" fontId="12" fillId="0" borderId="5" xfId="5" applyFont="1" applyBorder="1"/>
    <xf numFmtId="0" fontId="12" fillId="0" borderId="1" xfId="5" applyFont="1" applyBorder="1" applyAlignment="1">
      <alignment horizontal="center"/>
    </xf>
    <xf numFmtId="0" fontId="12" fillId="0" borderId="4" xfId="5" applyFont="1" applyBorder="1" applyAlignment="1">
      <alignment horizontal="left"/>
    </xf>
    <xf numFmtId="0" fontId="30" fillId="8" borderId="10" xfId="3" applyFont="1" applyFill="1" applyBorder="1"/>
    <xf numFmtId="0" fontId="30" fillId="8" borderId="11" xfId="3" applyFont="1" applyFill="1" applyBorder="1" applyAlignment="1">
      <alignment horizontal="center"/>
    </xf>
    <xf numFmtId="0" fontId="30" fillId="8" borderId="9" xfId="3" applyFont="1" applyFill="1" applyBorder="1" applyAlignment="1">
      <alignment horizontal="left"/>
    </xf>
    <xf numFmtId="0" fontId="12" fillId="0" borderId="10" xfId="5" applyFont="1" applyBorder="1"/>
    <xf numFmtId="0" fontId="12" fillId="0" borderId="11" xfId="5" applyFont="1" applyBorder="1" applyAlignment="1">
      <alignment horizontal="center"/>
    </xf>
    <xf numFmtId="0" fontId="12" fillId="0" borderId="9" xfId="5" applyFont="1" applyBorder="1" applyAlignment="1">
      <alignment horizontal="left"/>
    </xf>
    <xf numFmtId="0" fontId="21" fillId="0" borderId="7" xfId="5" applyFont="1" applyBorder="1"/>
    <xf numFmtId="0" fontId="21" fillId="0" borderId="0" xfId="5" applyFont="1" applyAlignment="1">
      <alignment horizontal="center"/>
    </xf>
    <xf numFmtId="0" fontId="21" fillId="0" borderId="6" xfId="5" applyFont="1" applyBorder="1" applyAlignment="1">
      <alignment horizontal="left"/>
    </xf>
    <xf numFmtId="0" fontId="32" fillId="8" borderId="0" xfId="0" applyFont="1" applyFill="1"/>
    <xf numFmtId="0" fontId="24" fillId="8" borderId="0" xfId="0" applyFont="1" applyFill="1" applyAlignment="1">
      <alignment horizontal="center"/>
    </xf>
    <xf numFmtId="0" fontId="32" fillId="8" borderId="0" xfId="0" applyFont="1" applyFill="1" applyAlignment="1">
      <alignment horizontal="left"/>
    </xf>
    <xf numFmtId="0" fontId="17" fillId="0" borderId="0" xfId="5"/>
    <xf numFmtId="0" fontId="21" fillId="0" borderId="10" xfId="5" applyFont="1" applyBorder="1"/>
    <xf numFmtId="0" fontId="21" fillId="0" borderId="11" xfId="5" applyFont="1" applyBorder="1" applyAlignment="1">
      <alignment horizontal="center"/>
    </xf>
    <xf numFmtId="0" fontId="21" fillId="0" borderId="9" xfId="5" applyFont="1" applyBorder="1" applyAlignment="1">
      <alignment horizontal="left"/>
    </xf>
    <xf numFmtId="0" fontId="21" fillId="0" borderId="0" xfId="5" applyFont="1" applyAlignment="1">
      <alignment horizontal="left"/>
    </xf>
    <xf numFmtId="0" fontId="32" fillId="8" borderId="5" xfId="0" applyFont="1" applyFill="1" applyBorder="1"/>
    <xf numFmtId="0" fontId="33" fillId="8" borderId="1" xfId="0" applyFont="1" applyFill="1" applyBorder="1" applyAlignment="1">
      <alignment horizontal="center"/>
    </xf>
    <xf numFmtId="0" fontId="32" fillId="8" borderId="4" xfId="0" applyFont="1" applyFill="1" applyBorder="1" applyAlignment="1">
      <alignment horizontal="left"/>
    </xf>
    <xf numFmtId="0" fontId="17" fillId="0" borderId="0" xfId="7"/>
    <xf numFmtId="0" fontId="32" fillId="8" borderId="10" xfId="0" applyFont="1" applyFill="1" applyBorder="1"/>
    <xf numFmtId="0" fontId="33" fillId="8" borderId="11" xfId="0" applyFont="1" applyFill="1" applyBorder="1" applyAlignment="1">
      <alignment horizontal="center"/>
    </xf>
    <xf numFmtId="0" fontId="32" fillId="8" borderId="9" xfId="0" applyFont="1" applyFill="1" applyBorder="1" applyAlignment="1">
      <alignment horizontal="left"/>
    </xf>
    <xf numFmtId="0" fontId="17" fillId="0" borderId="0" xfId="5" applyAlignment="1">
      <alignment horizontal="right"/>
    </xf>
    <xf numFmtId="0" fontId="17" fillId="0" borderId="0" xfId="5" applyAlignment="1">
      <alignment horizontal="center"/>
    </xf>
    <xf numFmtId="0" fontId="17" fillId="0" borderId="0" xfId="5" applyAlignment="1">
      <alignment horizontal="left"/>
    </xf>
    <xf numFmtId="0" fontId="28" fillId="5" borderId="0" xfId="5" applyFont="1" applyFill="1" applyAlignment="1">
      <alignment horizontal="center" vertical="center"/>
    </xf>
    <xf numFmtId="0" fontId="29" fillId="5" borderId="0" xfId="6" applyFont="1" applyFill="1" applyAlignment="1" applyProtection="1">
      <alignment horizontal="center" vertical="center" wrapText="1"/>
      <protection locked="0"/>
    </xf>
    <xf numFmtId="0" fontId="21" fillId="0" borderId="0" xfId="5" applyFont="1"/>
    <xf numFmtId="0" fontId="31" fillId="0" borderId="0" xfId="3" applyFont="1" applyAlignment="1">
      <alignment horizontal="center" vertical="center"/>
    </xf>
    <xf numFmtId="49" fontId="17" fillId="0" borderId="0" xfId="3" applyNumberFormat="1" applyAlignment="1">
      <alignment horizontal="center" vertical="center"/>
    </xf>
    <xf numFmtId="0" fontId="31" fillId="5" borderId="11" xfId="7" applyFont="1" applyFill="1" applyBorder="1" applyAlignment="1" applyProtection="1">
      <alignment horizontal="center" vertical="center"/>
      <protection hidden="1"/>
    </xf>
    <xf numFmtId="0" fontId="27" fillId="0" borderId="2" xfId="3" applyFont="1" applyBorder="1" applyAlignment="1">
      <alignment horizontal="center"/>
    </xf>
    <xf numFmtId="0" fontId="17" fillId="9" borderId="0" xfId="5" applyFill="1"/>
    <xf numFmtId="0" fontId="17" fillId="9" borderId="0" xfId="5" applyFill="1" applyAlignment="1">
      <alignment horizontal="right"/>
    </xf>
    <xf numFmtId="0" fontId="17" fillId="9" borderId="0" xfId="5" applyFill="1" applyAlignment="1">
      <alignment horizontal="center"/>
    </xf>
    <xf numFmtId="0" fontId="17" fillId="9" borderId="0" xfId="5" applyFill="1" applyAlignment="1">
      <alignment horizontal="left"/>
    </xf>
    <xf numFmtId="0" fontId="21" fillId="3" borderId="0" xfId="0" applyFont="1" applyFill="1" applyAlignment="1">
      <alignment horizontal="left"/>
    </xf>
    <xf numFmtId="0" fontId="21" fillId="3" borderId="22" xfId="0" applyFont="1" applyFill="1" applyBorder="1" applyAlignment="1">
      <alignment horizontal="left"/>
    </xf>
    <xf numFmtId="0" fontId="21" fillId="3" borderId="26" xfId="0" applyFont="1" applyFill="1" applyBorder="1" applyAlignment="1">
      <alignment horizontal="left"/>
    </xf>
    <xf numFmtId="0" fontId="11" fillId="0" borderId="5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35" fillId="0" borderId="5" xfId="0" applyFont="1" applyBorder="1"/>
    <xf numFmtId="0" fontId="35" fillId="0" borderId="0" xfId="0" applyFont="1" applyAlignment="1">
      <alignment horizontal="center"/>
    </xf>
    <xf numFmtId="0" fontId="35" fillId="0" borderId="4" xfId="0" applyFont="1" applyBorder="1" applyAlignment="1">
      <alignment horizontal="left"/>
    </xf>
    <xf numFmtId="0" fontId="35" fillId="0" borderId="10" xfId="0" applyFont="1" applyBorder="1"/>
    <xf numFmtId="0" fontId="35" fillId="0" borderId="11" xfId="0" applyFont="1" applyBorder="1" applyAlignment="1">
      <alignment horizontal="left"/>
    </xf>
    <xf numFmtId="0" fontId="35" fillId="0" borderId="9" xfId="0" applyFont="1" applyBorder="1" applyAlignment="1">
      <alignment horizontal="left"/>
    </xf>
    <xf numFmtId="0" fontId="35" fillId="0" borderId="1" xfId="0" applyFont="1" applyBorder="1" applyAlignment="1">
      <alignment horizontal="center"/>
    </xf>
    <xf numFmtId="0" fontId="35" fillId="0" borderId="11" xfId="0" applyFont="1" applyBorder="1" applyAlignment="1">
      <alignment horizontal="center"/>
    </xf>
    <xf numFmtId="0" fontId="12" fillId="4" borderId="16" xfId="0" applyFont="1" applyFill="1" applyBorder="1"/>
    <xf numFmtId="0" fontId="12" fillId="4" borderId="14" xfId="0" applyFont="1" applyFill="1" applyBorder="1" applyAlignment="1">
      <alignment horizontal="center"/>
    </xf>
    <xf numFmtId="0" fontId="12" fillId="4" borderId="15" xfId="0" applyFont="1" applyFill="1" applyBorder="1" applyAlignment="1">
      <alignment horizontal="left"/>
    </xf>
    <xf numFmtId="0" fontId="12" fillId="4" borderId="14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/>
    <xf numFmtId="0" fontId="12" fillId="4" borderId="0" xfId="0" applyFont="1" applyFill="1" applyAlignment="1">
      <alignment horizontal="center"/>
    </xf>
    <xf numFmtId="0" fontId="12" fillId="4" borderId="6" xfId="0" applyFont="1" applyFill="1" applyBorder="1" applyAlignment="1">
      <alignment horizontal="left"/>
    </xf>
    <xf numFmtId="0" fontId="12" fillId="4" borderId="0" xfId="0" applyFont="1" applyFill="1" applyAlignment="1">
      <alignment horizontal="left"/>
    </xf>
    <xf numFmtId="0" fontId="12" fillId="4" borderId="22" xfId="0" applyFont="1" applyFill="1" applyBorder="1" applyAlignment="1">
      <alignment horizontal="left"/>
    </xf>
    <xf numFmtId="0" fontId="12" fillId="4" borderId="5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left"/>
    </xf>
    <xf numFmtId="0" fontId="12" fillId="4" borderId="24" xfId="0" applyFont="1" applyFill="1" applyBorder="1" applyAlignment="1">
      <alignment horizontal="left"/>
    </xf>
    <xf numFmtId="0" fontId="12" fillId="4" borderId="10" xfId="0" applyFont="1" applyFill="1" applyBorder="1" applyAlignment="1">
      <alignment horizontal="left"/>
    </xf>
    <xf numFmtId="0" fontId="12" fillId="4" borderId="11" xfId="0" applyFont="1" applyFill="1" applyBorder="1" applyAlignment="1">
      <alignment horizontal="left"/>
    </xf>
    <xf numFmtId="0" fontId="12" fillId="4" borderId="20" xfId="0" applyFont="1" applyFill="1" applyBorder="1" applyAlignment="1">
      <alignment horizontal="left"/>
    </xf>
    <xf numFmtId="0" fontId="12" fillId="0" borderId="0" xfId="0" applyFont="1"/>
    <xf numFmtId="0" fontId="12" fillId="4" borderId="10" xfId="0" applyFont="1" applyFill="1" applyBorder="1"/>
    <xf numFmtId="0" fontId="12" fillId="4" borderId="11" xfId="0" applyFont="1" applyFill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7" fillId="11" borderId="0" xfId="3" applyFill="1" applyAlignment="1">
      <alignment horizontal="center"/>
    </xf>
    <xf numFmtId="0" fontId="17" fillId="11" borderId="0" xfId="3" applyFill="1"/>
    <xf numFmtId="0" fontId="36" fillId="11" borderId="0" xfId="3" applyFont="1" applyFill="1" applyAlignment="1">
      <alignment horizontal="center"/>
    </xf>
    <xf numFmtId="0" fontId="37" fillId="11" borderId="0" xfId="3" applyFont="1" applyFill="1" applyAlignment="1">
      <alignment horizontal="center"/>
    </xf>
    <xf numFmtId="0" fontId="31" fillId="11" borderId="0" xfId="3" applyFont="1" applyFill="1" applyAlignment="1">
      <alignment horizontal="center"/>
    </xf>
    <xf numFmtId="0" fontId="17" fillId="11" borderId="0" xfId="3" applyFill="1" applyAlignment="1">
      <alignment horizontal="left"/>
    </xf>
    <xf numFmtId="0" fontId="42" fillId="0" borderId="3" xfId="3" applyFont="1" applyBorder="1" applyAlignment="1">
      <alignment horizontal="center" vertical="center"/>
    </xf>
    <xf numFmtId="0" fontId="29" fillId="5" borderId="3" xfId="3" applyFont="1" applyFill="1" applyBorder="1" applyAlignment="1" applyProtection="1">
      <alignment horizontal="center" vertical="center"/>
      <protection locked="0"/>
    </xf>
    <xf numFmtId="49" fontId="43" fillId="4" borderId="30" xfId="3" applyNumberFormat="1" applyFont="1" applyFill="1" applyBorder="1" applyAlignment="1">
      <alignment horizontal="center" vertical="center"/>
    </xf>
    <xf numFmtId="0" fontId="44" fillId="13" borderId="31" xfId="3" applyFont="1" applyFill="1" applyBorder="1" applyAlignment="1">
      <alignment horizontal="center" vertical="center"/>
    </xf>
    <xf numFmtId="49" fontId="45" fillId="4" borderId="30" xfId="3" applyNumberFormat="1" applyFont="1" applyFill="1" applyBorder="1" applyAlignment="1">
      <alignment horizontal="center" vertical="center"/>
    </xf>
    <xf numFmtId="0" fontId="46" fillId="13" borderId="31" xfId="3" applyFont="1" applyFill="1" applyBorder="1" applyAlignment="1">
      <alignment horizontal="center" vertical="center"/>
    </xf>
    <xf numFmtId="0" fontId="47" fillId="13" borderId="31" xfId="3" applyFont="1" applyFill="1" applyBorder="1" applyAlignment="1">
      <alignment horizontal="center" vertical="center"/>
    </xf>
    <xf numFmtId="0" fontId="48" fillId="0" borderId="9" xfId="3" applyFont="1" applyBorder="1" applyAlignment="1">
      <alignment horizontal="center" vertical="center"/>
    </xf>
    <xf numFmtId="49" fontId="49" fillId="4" borderId="8" xfId="3" applyNumberFormat="1" applyFont="1" applyFill="1" applyBorder="1" applyAlignment="1">
      <alignment horizontal="center"/>
    </xf>
    <xf numFmtId="0" fontId="42" fillId="5" borderId="3" xfId="3" applyFont="1" applyFill="1" applyBorder="1" applyAlignment="1">
      <alignment horizontal="center" vertical="center"/>
    </xf>
    <xf numFmtId="0" fontId="29" fillId="5" borderId="3" xfId="6" applyFont="1" applyFill="1" applyBorder="1" applyAlignment="1" applyProtection="1">
      <alignment horizontal="center" vertical="center"/>
      <protection locked="0"/>
    </xf>
    <xf numFmtId="49" fontId="45" fillId="5" borderId="30" xfId="3" applyNumberFormat="1" applyFont="1" applyFill="1" applyBorder="1" applyAlignment="1">
      <alignment horizontal="center" vertical="center"/>
    </xf>
    <xf numFmtId="0" fontId="46" fillId="5" borderId="31" xfId="3" applyFont="1" applyFill="1" applyBorder="1" applyAlignment="1">
      <alignment horizontal="center" vertical="center"/>
    </xf>
    <xf numFmtId="0" fontId="47" fillId="5" borderId="31" xfId="3" applyFont="1" applyFill="1" applyBorder="1" applyAlignment="1">
      <alignment horizontal="center" vertical="center"/>
    </xf>
    <xf numFmtId="0" fontId="29" fillId="5" borderId="3" xfId="8" applyFont="1" applyFill="1" applyBorder="1" applyAlignment="1" applyProtection="1">
      <alignment horizontal="center" vertical="center"/>
      <protection locked="0"/>
    </xf>
    <xf numFmtId="49" fontId="45" fillId="0" borderId="30" xfId="3" applyNumberFormat="1" applyFont="1" applyBorder="1" applyAlignment="1">
      <alignment horizontal="center" vertical="center"/>
    </xf>
    <xf numFmtId="49" fontId="43" fillId="5" borderId="30" xfId="3" applyNumberFormat="1" applyFont="1" applyFill="1" applyBorder="1" applyAlignment="1">
      <alignment horizontal="center" vertical="center"/>
    </xf>
    <xf numFmtId="49" fontId="45" fillId="5" borderId="31" xfId="3" applyNumberFormat="1" applyFont="1" applyFill="1" applyBorder="1" applyAlignment="1">
      <alignment horizontal="center" vertical="center"/>
    </xf>
    <xf numFmtId="49" fontId="17" fillId="5" borderId="32" xfId="3" applyNumberFormat="1" applyFill="1" applyBorder="1" applyAlignment="1">
      <alignment horizontal="center"/>
    </xf>
    <xf numFmtId="0" fontId="0" fillId="0" borderId="0" xfId="3" applyFont="1"/>
    <xf numFmtId="49" fontId="45" fillId="5" borderId="10" xfId="3" applyNumberFormat="1" applyFont="1" applyFill="1" applyBorder="1" applyAlignment="1">
      <alignment horizontal="center" vertical="center"/>
    </xf>
    <xf numFmtId="0" fontId="29" fillId="5" borderId="32" xfId="3" applyFont="1" applyFill="1" applyBorder="1" applyAlignment="1" applyProtection="1">
      <alignment horizontal="center" vertical="center"/>
      <protection locked="0"/>
    </xf>
    <xf numFmtId="0" fontId="47" fillId="5" borderId="2" xfId="3" applyFont="1" applyFill="1" applyBorder="1" applyAlignment="1">
      <alignment horizontal="center" vertical="center"/>
    </xf>
    <xf numFmtId="0" fontId="50" fillId="5" borderId="30" xfId="3" applyFont="1" applyFill="1" applyBorder="1" applyAlignment="1">
      <alignment horizontal="center"/>
    </xf>
    <xf numFmtId="0" fontId="46" fillId="5" borderId="2" xfId="3" applyFont="1" applyFill="1" applyBorder="1" applyAlignment="1">
      <alignment horizontal="center" vertical="center"/>
    </xf>
    <xf numFmtId="0" fontId="44" fillId="5" borderId="31" xfId="3" applyFont="1" applyFill="1" applyBorder="1" applyAlignment="1">
      <alignment horizontal="center" vertical="center"/>
    </xf>
    <xf numFmtId="0" fontId="42" fillId="10" borderId="3" xfId="3" applyFont="1" applyFill="1" applyBorder="1" applyAlignment="1">
      <alignment horizontal="center" vertical="center"/>
    </xf>
    <xf numFmtId="0" fontId="29" fillId="5" borderId="1" xfId="3" applyFont="1" applyFill="1" applyBorder="1" applyAlignment="1" applyProtection="1">
      <alignment horizontal="center" vertical="center"/>
      <protection locked="0"/>
    </xf>
    <xf numFmtId="0" fontId="27" fillId="14" borderId="0" xfId="3" applyFont="1" applyFill="1" applyAlignment="1">
      <alignment horizontal="center"/>
    </xf>
    <xf numFmtId="0" fontId="17" fillId="14" borderId="0" xfId="3" applyFill="1" applyAlignment="1">
      <alignment horizontal="center"/>
    </xf>
    <xf numFmtId="0" fontId="36" fillId="14" borderId="0" xfId="3" applyFont="1" applyFill="1" applyAlignment="1">
      <alignment horizontal="center"/>
    </xf>
    <xf numFmtId="0" fontId="17" fillId="14" borderId="0" xfId="3" applyFill="1"/>
    <xf numFmtId="0" fontId="36" fillId="0" borderId="0" xfId="3" applyFont="1" applyAlignment="1">
      <alignment horizontal="center"/>
    </xf>
    <xf numFmtId="0" fontId="4" fillId="15" borderId="0" xfId="10" applyFill="1"/>
    <xf numFmtId="0" fontId="4" fillId="0" borderId="0" xfId="10"/>
    <xf numFmtId="0" fontId="51" fillId="15" borderId="0" xfId="10" applyFont="1" applyFill="1"/>
    <xf numFmtId="49" fontId="54" fillId="0" borderId="8" xfId="10" applyNumberFormat="1" applyFont="1" applyBorder="1" applyAlignment="1">
      <alignment horizontal="center" vertical="center"/>
    </xf>
    <xf numFmtId="0" fontId="4" fillId="0" borderId="8" xfId="10" applyBorder="1"/>
    <xf numFmtId="0" fontId="4" fillId="0" borderId="32" xfId="10" applyBorder="1"/>
    <xf numFmtId="0" fontId="44" fillId="5" borderId="2" xfId="3" applyFont="1" applyFill="1" applyBorder="1" applyAlignment="1">
      <alignment horizontal="center" vertical="center"/>
    </xf>
    <xf numFmtId="0" fontId="8" fillId="2" borderId="2" xfId="1" applyFont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6" fillId="10" borderId="0" xfId="3" applyFont="1" applyFill="1" applyAlignment="1">
      <alignment horizontal="center" vertical="center"/>
    </xf>
    <xf numFmtId="0" fontId="0" fillId="4" borderId="0" xfId="0" applyFill="1"/>
    <xf numFmtId="0" fontId="0" fillId="10" borderId="0" xfId="0" applyFill="1"/>
    <xf numFmtId="0" fontId="17" fillId="4" borderId="0" xfId="5" applyFill="1"/>
    <xf numFmtId="0" fontId="56" fillId="0" borderId="0" xfId="3" applyFont="1"/>
    <xf numFmtId="0" fontId="56" fillId="0" borderId="0" xfId="0" applyFont="1"/>
    <xf numFmtId="0" fontId="57" fillId="2" borderId="1" xfId="1" applyFont="1" applyBorder="1" applyAlignment="1">
      <alignment horizontal="center"/>
    </xf>
    <xf numFmtId="0" fontId="56" fillId="9" borderId="0" xfId="5" applyFont="1" applyFill="1"/>
    <xf numFmtId="0" fontId="57" fillId="2" borderId="2" xfId="1" applyFont="1" applyBorder="1" applyAlignment="1">
      <alignment horizontal="center"/>
    </xf>
    <xf numFmtId="0" fontId="0" fillId="15" borderId="30" xfId="0" applyFill="1" applyBorder="1"/>
    <xf numFmtId="0" fontId="0" fillId="15" borderId="2" xfId="0" applyFill="1" applyBorder="1"/>
    <xf numFmtId="0" fontId="0" fillId="15" borderId="31" xfId="0" applyFill="1" applyBorder="1"/>
    <xf numFmtId="0" fontId="0" fillId="15" borderId="10" xfId="0" applyFill="1" applyBorder="1"/>
    <xf numFmtId="0" fontId="0" fillId="15" borderId="11" xfId="0" applyFill="1" applyBorder="1"/>
    <xf numFmtId="0" fontId="0" fillId="15" borderId="9" xfId="0" applyFill="1" applyBorder="1"/>
    <xf numFmtId="0" fontId="8" fillId="2" borderId="2" xfId="1" applyFont="1" applyBorder="1" applyAlignment="1">
      <alignment horizontal="center"/>
    </xf>
    <xf numFmtId="49" fontId="17" fillId="0" borderId="0" xfId="3" applyNumberFormat="1" applyAlignment="1">
      <alignment horizontal="center" vertical="center"/>
    </xf>
    <xf numFmtId="0" fontId="31" fillId="5" borderId="11" xfId="7" applyFont="1" applyFill="1" applyBorder="1" applyAlignment="1" applyProtection="1">
      <alignment horizontal="center" vertical="center"/>
      <protection hidden="1"/>
    </xf>
    <xf numFmtId="0" fontId="27" fillId="0" borderId="2" xfId="3" applyFont="1" applyBorder="1" applyAlignment="1">
      <alignment horizontal="center"/>
    </xf>
    <xf numFmtId="0" fontId="0" fillId="5" borderId="0" xfId="0" applyFill="1"/>
    <xf numFmtId="0" fontId="0" fillId="15" borderId="5" xfId="0" applyFill="1" applyBorder="1"/>
    <xf numFmtId="0" fontId="0" fillId="15" borderId="1" xfId="0" applyFill="1" applyBorder="1"/>
    <xf numFmtId="0" fontId="0" fillId="15" borderId="4" xfId="0" applyFill="1" applyBorder="1"/>
    <xf numFmtId="0" fontId="0" fillId="15" borderId="7" xfId="0" applyFill="1" applyBorder="1"/>
    <xf numFmtId="0" fontId="0" fillId="15" borderId="0" xfId="0" applyFill="1" applyBorder="1"/>
    <xf numFmtId="0" fontId="0" fillId="15" borderId="6" xfId="0" applyFill="1" applyBorder="1"/>
    <xf numFmtId="0" fontId="15" fillId="5" borderId="3" xfId="0" applyFont="1" applyFill="1" applyBorder="1" applyAlignment="1" applyProtection="1">
      <alignment horizontal="center" vertical="center"/>
      <protection hidden="1"/>
    </xf>
    <xf numFmtId="0" fontId="15" fillId="5" borderId="8" xfId="0" applyFont="1" applyFill="1" applyBorder="1" applyAlignment="1" applyProtection="1">
      <alignment horizontal="center" vertical="center"/>
      <protection hidden="1"/>
    </xf>
    <xf numFmtId="0" fontId="15" fillId="4" borderId="3" xfId="0" applyFont="1" applyFill="1" applyBorder="1" applyAlignment="1" applyProtection="1">
      <alignment horizontal="center" vertical="center"/>
      <protection hidden="1"/>
    </xf>
    <xf numFmtId="0" fontId="15" fillId="4" borderId="8" xfId="0" applyFont="1" applyFill="1" applyBorder="1" applyAlignment="1" applyProtection="1">
      <alignment horizontal="center" vertical="center"/>
      <protection hidden="1"/>
    </xf>
    <xf numFmtId="0" fontId="34" fillId="0" borderId="30" xfId="3" applyFont="1" applyBorder="1" applyAlignment="1">
      <alignment horizontal="center"/>
    </xf>
    <xf numFmtId="0" fontId="34" fillId="0" borderId="2" xfId="3" applyFont="1" applyBorder="1" applyAlignment="1">
      <alignment horizontal="center"/>
    </xf>
    <xf numFmtId="0" fontId="34" fillId="0" borderId="1" xfId="3" applyFont="1" applyBorder="1" applyAlignment="1">
      <alignment horizontal="center"/>
    </xf>
    <xf numFmtId="0" fontId="34" fillId="0" borderId="4" xfId="3" applyFont="1" applyBorder="1" applyAlignment="1">
      <alignment horizontal="center"/>
    </xf>
    <xf numFmtId="0" fontId="58" fillId="3" borderId="5" xfId="0" applyFont="1" applyFill="1" applyBorder="1"/>
    <xf numFmtId="0" fontId="58" fillId="3" borderId="0" xfId="0" applyFont="1" applyFill="1" applyAlignment="1">
      <alignment horizontal="center"/>
    </xf>
    <xf numFmtId="0" fontId="58" fillId="3" borderId="6" xfId="0" applyFont="1" applyFill="1" applyBorder="1" applyAlignment="1">
      <alignment horizontal="left"/>
    </xf>
    <xf numFmtId="0" fontId="59" fillId="0" borderId="0" xfId="0" applyFont="1" applyAlignment="1">
      <alignment horizontal="center"/>
    </xf>
    <xf numFmtId="0" fontId="60" fillId="0" borderId="7" xfId="0" applyFont="1" applyBorder="1"/>
    <xf numFmtId="0" fontId="60" fillId="0" borderId="0" xfId="0" applyFont="1" applyAlignment="1">
      <alignment horizontal="center"/>
    </xf>
    <xf numFmtId="0" fontId="60" fillId="0" borderId="6" xfId="0" applyFont="1" applyBorder="1" applyAlignment="1">
      <alignment horizontal="left"/>
    </xf>
    <xf numFmtId="0" fontId="60" fillId="0" borderId="5" xfId="0" applyFont="1" applyBorder="1"/>
    <xf numFmtId="0" fontId="60" fillId="0" borderId="4" xfId="0" applyFont="1" applyBorder="1" applyAlignment="1">
      <alignment horizontal="left"/>
    </xf>
    <xf numFmtId="0" fontId="59" fillId="0" borderId="5" xfId="0" applyFont="1" applyBorder="1"/>
    <xf numFmtId="0" fontId="59" fillId="0" borderId="1" xfId="0" applyFont="1" applyBorder="1" applyAlignment="1">
      <alignment horizontal="left"/>
    </xf>
    <xf numFmtId="0" fontId="58" fillId="3" borderId="10" xfId="0" applyFont="1" applyFill="1" applyBorder="1"/>
    <xf numFmtId="0" fontId="58" fillId="3" borderId="11" xfId="0" applyFont="1" applyFill="1" applyBorder="1" applyAlignment="1">
      <alignment horizontal="center"/>
    </xf>
    <xf numFmtId="0" fontId="58" fillId="3" borderId="9" xfId="0" applyFont="1" applyFill="1" applyBorder="1" applyAlignment="1">
      <alignment horizontal="left"/>
    </xf>
    <xf numFmtId="0" fontId="59" fillId="0" borderId="11" xfId="0" applyFont="1" applyBorder="1"/>
    <xf numFmtId="0" fontId="59" fillId="0" borderId="11" xfId="0" applyFont="1" applyBorder="1" applyAlignment="1">
      <alignment horizontal="center"/>
    </xf>
    <xf numFmtId="0" fontId="59" fillId="0" borderId="11" xfId="0" applyFont="1" applyBorder="1" applyAlignment="1">
      <alignment horizontal="left"/>
    </xf>
    <xf numFmtId="0" fontId="60" fillId="0" borderId="10" xfId="0" applyFont="1" applyBorder="1"/>
    <xf numFmtId="0" fontId="60" fillId="0" borderId="11" xfId="0" applyFont="1" applyBorder="1" applyAlignment="1">
      <alignment horizontal="center"/>
    </xf>
    <xf numFmtId="0" fontId="60" fillId="0" borderId="9" xfId="0" applyFont="1" applyBorder="1" applyAlignment="1">
      <alignment horizontal="left"/>
    </xf>
    <xf numFmtId="0" fontId="60" fillId="0" borderId="11" xfId="0" applyFont="1" applyBorder="1" applyAlignment="1">
      <alignment horizontal="left"/>
    </xf>
    <xf numFmtId="0" fontId="59" fillId="0" borderId="10" xfId="0" applyFont="1" applyBorder="1"/>
    <xf numFmtId="0" fontId="58" fillId="3" borderId="0" xfId="0" applyFont="1" applyFill="1"/>
    <xf numFmtId="0" fontId="58" fillId="3" borderId="0" xfId="0" applyFont="1" applyFill="1" applyAlignment="1">
      <alignment horizontal="left"/>
    </xf>
    <xf numFmtId="0" fontId="59" fillId="0" borderId="4" xfId="0" applyFont="1" applyBorder="1" applyAlignment="1">
      <alignment horizontal="left"/>
    </xf>
    <xf numFmtId="0" fontId="59" fillId="0" borderId="1" xfId="0" applyFont="1" applyBorder="1"/>
    <xf numFmtId="0" fontId="58" fillId="3" borderId="1" xfId="0" applyFont="1" applyFill="1" applyBorder="1" applyAlignment="1">
      <alignment horizontal="center"/>
    </xf>
    <xf numFmtId="0" fontId="58" fillId="3" borderId="4" xfId="0" applyFont="1" applyFill="1" applyBorder="1" applyAlignment="1">
      <alignment horizontal="left"/>
    </xf>
    <xf numFmtId="0" fontId="59" fillId="0" borderId="1" xfId="0" applyFont="1" applyBorder="1" applyAlignment="1">
      <alignment horizontal="center"/>
    </xf>
    <xf numFmtId="0" fontId="59" fillId="0" borderId="7" xfId="0" applyFont="1" applyBorder="1"/>
    <xf numFmtId="0" fontId="59" fillId="0" borderId="0" xfId="0" applyFont="1" applyBorder="1" applyAlignment="1">
      <alignment horizontal="left"/>
    </xf>
    <xf numFmtId="0" fontId="59" fillId="0" borderId="9" xfId="0" applyFont="1" applyBorder="1" applyAlignment="1">
      <alignment horizontal="left"/>
    </xf>
    <xf numFmtId="0" fontId="59" fillId="0" borderId="0" xfId="0" applyFont="1" applyAlignment="1">
      <alignment horizontal="left"/>
    </xf>
    <xf numFmtId="0" fontId="59" fillId="0" borderId="0" xfId="0" applyFont="1"/>
    <xf numFmtId="0" fontId="60" fillId="0" borderId="0" xfId="0" applyFont="1" applyAlignment="1">
      <alignment horizontal="left"/>
    </xf>
    <xf numFmtId="0" fontId="58" fillId="3" borderId="1" xfId="0" applyFont="1" applyFill="1" applyBorder="1" applyAlignment="1">
      <alignment horizontal="left"/>
    </xf>
    <xf numFmtId="0" fontId="58" fillId="3" borderId="11" xfId="0" applyFont="1" applyFill="1" applyBorder="1" applyAlignment="1">
      <alignment horizontal="left"/>
    </xf>
    <xf numFmtId="0" fontId="60" fillId="0" borderId="1" xfId="0" applyFont="1" applyBorder="1"/>
    <xf numFmtId="0" fontId="60" fillId="0" borderId="1" xfId="0" applyFont="1" applyBorder="1" applyAlignment="1">
      <alignment horizontal="left"/>
    </xf>
    <xf numFmtId="0" fontId="60" fillId="0" borderId="11" xfId="0" applyFont="1" applyBorder="1"/>
    <xf numFmtId="0" fontId="60" fillId="0" borderId="0" xfId="0" applyFont="1" applyBorder="1" applyAlignment="1">
      <alignment horizontal="left"/>
    </xf>
    <xf numFmtId="0" fontId="60" fillId="0" borderId="1" xfId="0" applyFont="1" applyBorder="1" applyAlignment="1">
      <alignment horizontal="center"/>
    </xf>
    <xf numFmtId="0" fontId="59" fillId="0" borderId="6" xfId="0" applyFont="1" applyBorder="1" applyAlignment="1">
      <alignment horizontal="left"/>
    </xf>
    <xf numFmtId="0" fontId="60" fillId="0" borderId="5" xfId="0" applyFont="1" applyBorder="1" applyAlignment="1">
      <alignment horizontal="right"/>
    </xf>
    <xf numFmtId="0" fontId="60" fillId="0" borderId="4" xfId="0" applyFont="1" applyBorder="1" applyAlignment="1">
      <alignment horizontal="right"/>
    </xf>
    <xf numFmtId="0" fontId="60" fillId="0" borderId="0" xfId="0" applyFont="1" applyAlignment="1">
      <alignment horizontal="right"/>
    </xf>
    <xf numFmtId="0" fontId="59" fillId="0" borderId="0" xfId="0" applyFont="1" applyBorder="1" applyAlignment="1">
      <alignment horizontal="center"/>
    </xf>
    <xf numFmtId="0" fontId="30" fillId="8" borderId="0" xfId="3" applyFont="1" applyFill="1" applyBorder="1" applyAlignment="1">
      <alignment horizontal="left"/>
    </xf>
    <xf numFmtId="0" fontId="30" fillId="8" borderId="11" xfId="3" applyFont="1" applyFill="1" applyBorder="1" applyAlignment="1">
      <alignment horizontal="left"/>
    </xf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7" fillId="0" borderId="30" xfId="3" applyBorder="1"/>
    <xf numFmtId="0" fontId="25" fillId="0" borderId="0" xfId="11" applyFont="1" applyAlignment="1" applyProtection="1">
      <protection locked="0" hidden="1"/>
    </xf>
    <xf numFmtId="0" fontId="3" fillId="0" borderId="0" xfId="11"/>
    <xf numFmtId="0" fontId="5" fillId="0" borderId="0" xfId="11" applyFont="1" applyAlignment="1">
      <alignment horizontal="center" vertical="center" wrapText="1"/>
    </xf>
    <xf numFmtId="0" fontId="26" fillId="0" borderId="0" xfId="11" applyFont="1" applyFill="1" applyBorder="1" applyAlignment="1"/>
    <xf numFmtId="0" fontId="8" fillId="17" borderId="2" xfId="12" applyFont="1" applyFill="1" applyBorder="1" applyAlignment="1">
      <alignment horizontal="center"/>
    </xf>
    <xf numFmtId="0" fontId="19" fillId="17" borderId="2" xfId="12" applyFont="1" applyFill="1" applyBorder="1" applyAlignment="1">
      <alignment horizontal="center"/>
    </xf>
    <xf numFmtId="0" fontId="30" fillId="8" borderId="5" xfId="3" applyFont="1" applyFill="1" applyBorder="1" applyAlignment="1"/>
    <xf numFmtId="0" fontId="30" fillId="8" borderId="0" xfId="3" applyFont="1" applyFill="1" applyBorder="1" applyAlignment="1">
      <alignment horizontal="center"/>
    </xf>
    <xf numFmtId="0" fontId="62" fillId="0" borderId="5" xfId="11" applyFont="1" applyBorder="1" applyAlignment="1"/>
    <xf numFmtId="0" fontId="63" fillId="0" borderId="1" xfId="11" applyFont="1" applyBorder="1" applyAlignment="1">
      <alignment horizontal="center"/>
    </xf>
    <xf numFmtId="0" fontId="62" fillId="0" borderId="4" xfId="11" applyFont="1" applyBorder="1" applyAlignment="1">
      <alignment horizontal="left"/>
    </xf>
    <xf numFmtId="0" fontId="64" fillId="0" borderId="5" xfId="11" applyFont="1" applyBorder="1" applyAlignment="1"/>
    <xf numFmtId="0" fontId="65" fillId="0" borderId="1" xfId="11" applyFont="1" applyBorder="1" applyAlignment="1">
      <alignment horizontal="center"/>
    </xf>
    <xf numFmtId="0" fontId="30" fillId="8" borderId="10" xfId="3" applyFont="1" applyFill="1" applyBorder="1" applyAlignment="1"/>
    <xf numFmtId="0" fontId="62" fillId="0" borderId="10" xfId="11" applyFont="1" applyBorder="1" applyAlignment="1"/>
    <xf numFmtId="0" fontId="63" fillId="0" borderId="11" xfId="11" applyFont="1" applyBorder="1" applyAlignment="1">
      <alignment horizontal="center"/>
    </xf>
    <xf numFmtId="0" fontId="62" fillId="0" borderId="9" xfId="11" applyFont="1" applyBorder="1" applyAlignment="1">
      <alignment horizontal="left"/>
    </xf>
    <xf numFmtId="0" fontId="64" fillId="0" borderId="10" xfId="11" applyFont="1" applyBorder="1" applyAlignment="1"/>
    <xf numFmtId="0" fontId="65" fillId="0" borderId="11" xfId="11" applyFont="1" applyBorder="1" applyAlignment="1">
      <alignment horizontal="center"/>
    </xf>
    <xf numFmtId="0" fontId="32" fillId="8" borderId="0" xfId="11" applyFont="1" applyFill="1" applyAlignment="1"/>
    <xf numFmtId="0" fontId="24" fillId="8" borderId="0" xfId="11" applyFont="1" applyFill="1" applyAlignment="1">
      <alignment horizontal="center"/>
    </xf>
    <xf numFmtId="0" fontId="32" fillId="8" borderId="0" xfId="11" applyFont="1" applyFill="1" applyAlignment="1">
      <alignment horizontal="left"/>
    </xf>
    <xf numFmtId="0" fontId="64" fillId="0" borderId="4" xfId="11" applyFont="1" applyBorder="1" applyAlignment="1">
      <alignment horizontal="left"/>
    </xf>
    <xf numFmtId="0" fontId="64" fillId="0" borderId="9" xfId="11" applyFont="1" applyBorder="1" applyAlignment="1">
      <alignment horizontal="left"/>
    </xf>
    <xf numFmtId="0" fontId="32" fillId="8" borderId="5" xfId="11" applyFont="1" applyFill="1" applyBorder="1" applyAlignment="1"/>
    <xf numFmtId="0" fontId="33" fillId="8" borderId="1" xfId="11" applyFont="1" applyFill="1" applyBorder="1" applyAlignment="1">
      <alignment horizontal="center"/>
    </xf>
    <xf numFmtId="0" fontId="32" fillId="8" borderId="4" xfId="11" applyFont="1" applyFill="1" applyBorder="1" applyAlignment="1">
      <alignment horizontal="left"/>
    </xf>
    <xf numFmtId="0" fontId="32" fillId="8" borderId="10" xfId="11" applyFont="1" applyFill="1" applyBorder="1" applyAlignment="1"/>
    <xf numFmtId="0" fontId="33" fillId="8" borderId="11" xfId="11" applyFont="1" applyFill="1" applyBorder="1" applyAlignment="1">
      <alignment horizontal="center"/>
    </xf>
    <xf numFmtId="0" fontId="32" fillId="8" borderId="9" xfId="11" applyFont="1" applyFill="1" applyBorder="1" applyAlignment="1">
      <alignment horizontal="left"/>
    </xf>
    <xf numFmtId="0" fontId="33" fillId="8" borderId="0" xfId="11" applyFont="1" applyFill="1" applyAlignment="1">
      <alignment horizontal="center"/>
    </xf>
    <xf numFmtId="0" fontId="33" fillId="8" borderId="1" xfId="11" applyFont="1" applyFill="1" applyBorder="1" applyAlignment="1">
      <alignment horizontal="left"/>
    </xf>
    <xf numFmtId="0" fontId="33" fillId="8" borderId="11" xfId="11" applyFont="1" applyFill="1" applyBorder="1" applyAlignment="1">
      <alignment horizontal="left"/>
    </xf>
    <xf numFmtId="0" fontId="33" fillId="8" borderId="0" xfId="11" applyFont="1" applyFill="1" applyAlignment="1">
      <alignment horizontal="left"/>
    </xf>
    <xf numFmtId="0" fontId="66" fillId="0" borderId="0" xfId="3" applyFont="1"/>
    <xf numFmtId="0" fontId="17" fillId="18" borderId="0" xfId="3" applyFill="1" applyAlignment="1">
      <alignment horizontal="center"/>
    </xf>
    <xf numFmtId="0" fontId="17" fillId="18" borderId="0" xfId="3" applyFill="1"/>
    <xf numFmtId="0" fontId="17" fillId="18" borderId="0" xfId="3" applyFill="1" applyAlignment="1">
      <alignment horizontal="left"/>
    </xf>
    <xf numFmtId="0" fontId="17" fillId="18" borderId="0" xfId="3" applyFill="1" applyAlignment="1">
      <alignment horizontal="right"/>
    </xf>
    <xf numFmtId="0" fontId="67" fillId="18" borderId="0" xfId="3" applyFont="1" applyFill="1" applyAlignment="1">
      <alignment horizontal="left"/>
    </xf>
    <xf numFmtId="0" fontId="65" fillId="0" borderId="4" xfId="11" applyFont="1" applyBorder="1" applyAlignment="1">
      <alignment horizontal="center"/>
    </xf>
    <xf numFmtId="0" fontId="65" fillId="0" borderId="9" xfId="11" applyFont="1" applyBorder="1" applyAlignment="1">
      <alignment horizontal="center"/>
    </xf>
    <xf numFmtId="0" fontId="2" fillId="0" borderId="0" xfId="11" applyFont="1"/>
    <xf numFmtId="0" fontId="68" fillId="4" borderId="0" xfId="11" applyFont="1" applyFill="1"/>
    <xf numFmtId="0" fontId="8" fillId="2" borderId="2" xfId="4" applyFont="1" applyBorder="1" applyAlignment="1">
      <alignment horizontal="center"/>
    </xf>
    <xf numFmtId="0" fontId="25" fillId="0" borderId="0" xfId="13" applyFont="1" applyAlignment="1" applyProtection="1">
      <protection locked="0" hidden="1"/>
    </xf>
    <xf numFmtId="0" fontId="1" fillId="0" borderId="0" xfId="13"/>
    <xf numFmtId="0" fontId="5" fillId="0" borderId="0" xfId="13" applyFont="1" applyAlignment="1">
      <alignment horizontal="center" vertical="center" wrapText="1"/>
    </xf>
    <xf numFmtId="0" fontId="26" fillId="0" borderId="0" xfId="13" applyFont="1" applyFill="1" applyBorder="1" applyAlignment="1"/>
    <xf numFmtId="0" fontId="19" fillId="2" borderId="2" xfId="4" applyFont="1" applyBorder="1" applyAlignment="1">
      <alignment horizontal="center"/>
    </xf>
    <xf numFmtId="0" fontId="9" fillId="0" borderId="3" xfId="3" applyFont="1" applyFill="1" applyBorder="1"/>
    <xf numFmtId="0" fontId="72" fillId="8" borderId="5" xfId="3" applyFont="1" applyFill="1" applyBorder="1" applyAlignment="1"/>
    <xf numFmtId="0" fontId="72" fillId="8" borderId="0" xfId="3" applyFont="1" applyFill="1" applyBorder="1" applyAlignment="1">
      <alignment horizontal="center"/>
    </xf>
    <xf numFmtId="0" fontId="72" fillId="8" borderId="6" xfId="3" applyFont="1" applyFill="1" applyBorder="1" applyAlignment="1">
      <alignment horizontal="left"/>
    </xf>
    <xf numFmtId="0" fontId="12" fillId="0" borderId="5" xfId="3" applyFont="1" applyBorder="1" applyAlignment="1"/>
    <xf numFmtId="0" fontId="12" fillId="0" borderId="1" xfId="3" applyFont="1" applyBorder="1" applyAlignment="1">
      <alignment horizontal="center"/>
    </xf>
    <xf numFmtId="0" fontId="12" fillId="0" borderId="4" xfId="3" applyFont="1" applyBorder="1" applyAlignment="1">
      <alignment horizontal="left"/>
    </xf>
    <xf numFmtId="0" fontId="21" fillId="0" borderId="1" xfId="3" applyFont="1" applyBorder="1" applyAlignment="1">
      <alignment horizontal="center"/>
    </xf>
    <xf numFmtId="0" fontId="11" fillId="0" borderId="5" xfId="3" applyFont="1" applyBorder="1" applyAlignment="1"/>
    <xf numFmtId="0" fontId="11" fillId="0" borderId="1" xfId="3" applyFont="1" applyBorder="1" applyAlignment="1">
      <alignment horizontal="center"/>
    </xf>
    <xf numFmtId="0" fontId="12" fillId="0" borderId="1" xfId="3" applyFont="1" applyBorder="1" applyAlignment="1">
      <alignment horizontal="left"/>
    </xf>
    <xf numFmtId="0" fontId="12" fillId="0" borderId="0" xfId="3" applyFont="1" applyBorder="1" applyAlignment="1">
      <alignment horizontal="center"/>
    </xf>
    <xf numFmtId="0" fontId="16" fillId="0" borderId="8" xfId="3" applyFont="1" applyFill="1" applyBorder="1"/>
    <xf numFmtId="0" fontId="72" fillId="8" borderId="10" xfId="3" applyFont="1" applyFill="1" applyBorder="1" applyAlignment="1"/>
    <xf numFmtId="0" fontId="72" fillId="8" borderId="11" xfId="3" applyFont="1" applyFill="1" applyBorder="1" applyAlignment="1">
      <alignment horizontal="center"/>
    </xf>
    <xf numFmtId="0" fontId="72" fillId="8" borderId="9" xfId="3" applyFont="1" applyFill="1" applyBorder="1" applyAlignment="1">
      <alignment horizontal="left"/>
    </xf>
    <xf numFmtId="0" fontId="12" fillId="0" borderId="10" xfId="3" applyFont="1" applyBorder="1" applyAlignment="1"/>
    <xf numFmtId="0" fontId="12" fillId="0" borderId="11" xfId="3" applyFont="1" applyBorder="1" applyAlignment="1">
      <alignment horizontal="center"/>
    </xf>
    <xf numFmtId="0" fontId="12" fillId="0" borderId="9" xfId="3" applyFont="1" applyBorder="1" applyAlignment="1">
      <alignment horizontal="left"/>
    </xf>
    <xf numFmtId="0" fontId="21" fillId="0" borderId="11" xfId="3" applyFont="1" applyBorder="1" applyAlignment="1">
      <alignment horizontal="center"/>
    </xf>
    <xf numFmtId="0" fontId="12" fillId="0" borderId="11" xfId="3" applyFont="1" applyBorder="1" applyAlignment="1">
      <alignment horizontal="left"/>
    </xf>
    <xf numFmtId="0" fontId="11" fillId="0" borderId="10" xfId="3" applyFont="1" applyBorder="1" applyAlignment="1"/>
    <xf numFmtId="0" fontId="11" fillId="0" borderId="11" xfId="3" applyFont="1" applyBorder="1" applyAlignment="1">
      <alignment horizontal="center"/>
    </xf>
    <xf numFmtId="0" fontId="16" fillId="0" borderId="3" xfId="3" applyFont="1" applyFill="1" applyBorder="1"/>
    <xf numFmtId="0" fontId="21" fillId="0" borderId="0" xfId="3" applyFont="1" applyBorder="1" applyAlignment="1">
      <alignment horizontal="center"/>
    </xf>
    <xf numFmtId="0" fontId="72" fillId="8" borderId="0" xfId="3" applyFont="1" applyFill="1" applyAlignment="1"/>
    <xf numFmtId="0" fontId="72" fillId="8" borderId="0" xfId="3" applyFont="1" applyFill="1" applyAlignment="1">
      <alignment horizontal="center"/>
    </xf>
    <xf numFmtId="0" fontId="72" fillId="8" borderId="0" xfId="3" applyFont="1" applyFill="1" applyAlignment="1">
      <alignment horizontal="left"/>
    </xf>
    <xf numFmtId="0" fontId="11" fillId="0" borderId="0" xfId="3" applyFont="1" applyBorder="1" applyAlignment="1">
      <alignment horizontal="center"/>
    </xf>
    <xf numFmtId="0" fontId="11" fillId="0" borderId="6" xfId="3" applyFont="1" applyBorder="1" applyAlignment="1">
      <alignment horizontal="left"/>
    </xf>
    <xf numFmtId="0" fontId="11" fillId="0" borderId="4" xfId="3" applyFont="1" applyBorder="1" applyAlignment="1">
      <alignment horizontal="left"/>
    </xf>
    <xf numFmtId="0" fontId="11" fillId="0" borderId="0" xfId="3" applyFont="1" applyBorder="1" applyAlignment="1">
      <alignment horizontal="left"/>
    </xf>
    <xf numFmtId="0" fontId="11" fillId="0" borderId="9" xfId="3" applyFont="1" applyBorder="1" applyAlignment="1">
      <alignment horizontal="left"/>
    </xf>
    <xf numFmtId="0" fontId="72" fillId="8" borderId="1" xfId="3" applyFont="1" applyFill="1" applyBorder="1" applyAlignment="1">
      <alignment horizontal="center"/>
    </xf>
    <xf numFmtId="0" fontId="72" fillId="8" borderId="4" xfId="3" applyFont="1" applyFill="1" applyBorder="1" applyAlignment="1">
      <alignment horizontal="left"/>
    </xf>
    <xf numFmtId="0" fontId="11" fillId="0" borderId="7" xfId="3" applyFont="1" applyBorder="1" applyAlignment="1">
      <alignment horizontal="right"/>
    </xf>
    <xf numFmtId="0" fontId="72" fillId="8" borderId="1" xfId="3" applyFont="1" applyFill="1" applyBorder="1" applyAlignment="1">
      <alignment horizontal="left"/>
    </xf>
    <xf numFmtId="0" fontId="11" fillId="0" borderId="1" xfId="3" applyFont="1" applyBorder="1" applyAlignment="1">
      <alignment horizontal="left"/>
    </xf>
    <xf numFmtId="0" fontId="72" fillId="8" borderId="11" xfId="3" applyFont="1" applyFill="1" applyBorder="1" applyAlignment="1">
      <alignment horizontal="left"/>
    </xf>
    <xf numFmtId="0" fontId="11" fillId="0" borderId="11" xfId="3" applyFont="1" applyBorder="1" applyAlignment="1">
      <alignment horizontal="left"/>
    </xf>
    <xf numFmtId="0" fontId="72" fillId="8" borderId="1" xfId="3" applyFont="1" applyFill="1" applyBorder="1" applyAlignment="1"/>
    <xf numFmtId="0" fontId="72" fillId="8" borderId="11" xfId="3" applyFont="1" applyFill="1" applyBorder="1" applyAlignment="1"/>
    <xf numFmtId="0" fontId="16" fillId="0" borderId="12" xfId="3" applyFont="1" applyFill="1" applyBorder="1"/>
    <xf numFmtId="0" fontId="72" fillId="8" borderId="7" xfId="3" applyFont="1" applyFill="1" applyBorder="1" applyAlignment="1">
      <alignment horizontal="left"/>
    </xf>
    <xf numFmtId="0" fontId="72" fillId="8" borderId="0" xfId="3" applyFont="1" applyFill="1" applyBorder="1" applyAlignment="1">
      <alignment horizontal="left"/>
    </xf>
    <xf numFmtId="0" fontId="21" fillId="0" borderId="5" xfId="3" applyFont="1" applyBorder="1" applyAlignment="1">
      <alignment horizontal="center"/>
    </xf>
    <xf numFmtId="0" fontId="21" fillId="0" borderId="4" xfId="3" applyFont="1" applyBorder="1" applyAlignment="1">
      <alignment horizontal="center"/>
    </xf>
    <xf numFmtId="0" fontId="72" fillId="8" borderId="7" xfId="3" applyFont="1" applyFill="1" applyBorder="1" applyAlignment="1"/>
    <xf numFmtId="0" fontId="21" fillId="0" borderId="10" xfId="3" applyFont="1" applyBorder="1" applyAlignment="1">
      <alignment horizontal="center"/>
    </xf>
    <xf numFmtId="0" fontId="21" fillId="0" borderId="9" xfId="3" applyFont="1" applyBorder="1" applyAlignment="1">
      <alignment horizontal="center"/>
    </xf>
    <xf numFmtId="0" fontId="66" fillId="4" borderId="0" xfId="3" applyFont="1" applyFill="1" applyAlignment="1">
      <alignment horizontal="center"/>
    </xf>
    <xf numFmtId="0" fontId="12" fillId="0" borderId="5" xfId="3" applyFont="1" applyBorder="1" applyAlignment="1">
      <alignment horizontal="center"/>
    </xf>
    <xf numFmtId="0" fontId="12" fillId="0" borderId="4" xfId="3" applyFont="1" applyBorder="1" applyAlignment="1">
      <alignment horizontal="center"/>
    </xf>
    <xf numFmtId="0" fontId="12" fillId="0" borderId="10" xfId="3" applyFont="1" applyBorder="1" applyAlignment="1">
      <alignment horizontal="center"/>
    </xf>
    <xf numFmtId="0" fontId="12" fillId="0" borderId="9" xfId="3" applyFont="1" applyBorder="1" applyAlignment="1">
      <alignment horizontal="center"/>
    </xf>
    <xf numFmtId="0" fontId="11" fillId="0" borderId="1" xfId="3" applyFont="1" applyBorder="1" applyAlignment="1">
      <alignment horizontal="right"/>
    </xf>
    <xf numFmtId="0" fontId="11" fillId="0" borderId="11" xfId="3" applyFont="1" applyBorder="1" applyAlignment="1">
      <alignment horizontal="right"/>
    </xf>
    <xf numFmtId="0" fontId="11" fillId="0" borderId="5" xfId="3" applyFont="1" applyBorder="1" applyAlignment="1">
      <alignment horizontal="right"/>
    </xf>
    <xf numFmtId="0" fontId="11" fillId="0" borderId="10" xfId="3" applyFont="1" applyBorder="1" applyAlignment="1">
      <alignment horizontal="right"/>
    </xf>
    <xf numFmtId="0" fontId="16" fillId="0" borderId="0" xfId="3" applyFont="1" applyFill="1" applyBorder="1"/>
    <xf numFmtId="0" fontId="61" fillId="5" borderId="0" xfId="3" applyFont="1" applyFill="1" applyBorder="1" applyAlignment="1">
      <alignment horizontal="center" vertical="center"/>
    </xf>
    <xf numFmtId="0" fontId="11" fillId="0" borderId="0" xfId="3" applyFont="1" applyBorder="1" applyAlignment="1">
      <alignment horizontal="right"/>
    </xf>
    <xf numFmtId="0" fontId="73" fillId="0" borderId="0" xfId="3" applyFont="1" applyBorder="1" applyAlignment="1">
      <alignment horizontal="center" vertical="center"/>
    </xf>
    <xf numFmtId="0" fontId="76" fillId="0" borderId="0" xfId="3" applyFont="1" applyBorder="1" applyAlignment="1">
      <alignment horizontal="center" vertical="center"/>
    </xf>
    <xf numFmtId="0" fontId="72" fillId="5" borderId="0" xfId="3" applyFont="1" applyFill="1" applyBorder="1" applyAlignment="1"/>
    <xf numFmtId="0" fontId="72" fillId="5" borderId="0" xfId="3" applyFont="1" applyFill="1" applyBorder="1" applyAlignment="1">
      <alignment horizontal="center"/>
    </xf>
    <xf numFmtId="0" fontId="72" fillId="5" borderId="0" xfId="3" applyFont="1" applyFill="1" applyBorder="1" applyAlignment="1">
      <alignment horizontal="left"/>
    </xf>
    <xf numFmtId="0" fontId="11" fillId="0" borderId="5" xfId="3" applyFont="1" applyBorder="1" applyAlignment="1">
      <alignment horizontal="center"/>
    </xf>
    <xf numFmtId="0" fontId="11" fillId="0" borderId="4" xfId="3" applyFont="1" applyBorder="1" applyAlignment="1">
      <alignment horizontal="center"/>
    </xf>
    <xf numFmtId="0" fontId="11" fillId="0" borderId="10" xfId="3" applyFont="1" applyBorder="1" applyAlignment="1">
      <alignment horizontal="center"/>
    </xf>
    <xf numFmtId="0" fontId="11" fillId="0" borderId="9" xfId="3" applyFont="1" applyBorder="1" applyAlignment="1">
      <alignment horizontal="center"/>
    </xf>
    <xf numFmtId="0" fontId="67" fillId="18" borderId="0" xfId="3" applyFont="1" applyFill="1" applyAlignment="1">
      <alignment horizontal="left"/>
    </xf>
    <xf numFmtId="0" fontId="8" fillId="17" borderId="2" xfId="12" applyFont="1" applyFill="1" applyBorder="1" applyAlignment="1">
      <alignment horizontal="center"/>
    </xf>
    <xf numFmtId="0" fontId="29" fillId="5" borderId="3" xfId="9" applyFont="1" applyFill="1" applyBorder="1" applyAlignment="1" applyProtection="1">
      <alignment horizontal="center" vertical="center"/>
      <protection locked="0"/>
    </xf>
    <xf numFmtId="0" fontId="52" fillId="0" borderId="35" xfId="10" applyFont="1" applyBorder="1" applyAlignment="1">
      <alignment horizontal="center" vertical="center"/>
    </xf>
    <xf numFmtId="0" fontId="52" fillId="0" borderId="41" xfId="10" applyFont="1" applyBorder="1" applyAlignment="1">
      <alignment horizontal="center" vertical="center"/>
    </xf>
    <xf numFmtId="0" fontId="52" fillId="0" borderId="44" xfId="10" applyFont="1" applyBorder="1" applyAlignment="1">
      <alignment horizontal="center" vertical="center"/>
    </xf>
    <xf numFmtId="0" fontId="52" fillId="0" borderId="36" xfId="10" applyFont="1" applyBorder="1" applyAlignment="1">
      <alignment horizontal="center" vertical="center"/>
    </xf>
    <xf numFmtId="0" fontId="52" fillId="0" borderId="37" xfId="10" applyFont="1" applyBorder="1" applyAlignment="1">
      <alignment horizontal="center" vertical="center"/>
    </xf>
    <xf numFmtId="0" fontId="52" fillId="0" borderId="38" xfId="10" applyFont="1" applyBorder="1" applyAlignment="1">
      <alignment horizontal="center" vertical="center"/>
    </xf>
    <xf numFmtId="0" fontId="52" fillId="0" borderId="21" xfId="10" applyFont="1" applyBorder="1" applyAlignment="1">
      <alignment horizontal="center" vertical="center"/>
    </xf>
    <xf numFmtId="0" fontId="52" fillId="0" borderId="0" xfId="10" applyFont="1" applyAlignment="1">
      <alignment horizontal="center" vertical="center"/>
    </xf>
    <xf numFmtId="0" fontId="52" fillId="0" borderId="22" xfId="10" applyFont="1" applyBorder="1" applyAlignment="1">
      <alignment horizontal="center" vertical="center"/>
    </xf>
    <xf numFmtId="0" fontId="52" fillId="0" borderId="45" xfId="10" applyFont="1" applyBorder="1" applyAlignment="1">
      <alignment horizontal="center" vertical="center"/>
    </xf>
    <xf numFmtId="0" fontId="52" fillId="0" borderId="46" xfId="10" applyFont="1" applyBorder="1" applyAlignment="1">
      <alignment horizontal="center" vertical="center"/>
    </xf>
    <xf numFmtId="0" fontId="52" fillId="0" borderId="47" xfId="10" applyFont="1" applyBorder="1" applyAlignment="1">
      <alignment horizontal="center" vertical="center"/>
    </xf>
    <xf numFmtId="0" fontId="52" fillId="0" borderId="39" xfId="10" applyFont="1" applyBorder="1" applyAlignment="1">
      <alignment horizontal="center" vertical="center" wrapText="1"/>
    </xf>
    <xf numFmtId="0" fontId="52" fillId="0" borderId="42" xfId="10" applyFont="1" applyBorder="1" applyAlignment="1">
      <alignment horizontal="center" vertical="center" wrapText="1"/>
    </xf>
    <xf numFmtId="0" fontId="52" fillId="0" borderId="48" xfId="10" applyFont="1" applyBorder="1" applyAlignment="1">
      <alignment horizontal="center" vertical="center" wrapText="1"/>
    </xf>
    <xf numFmtId="0" fontId="53" fillId="0" borderId="36" xfId="10" applyFont="1" applyBorder="1" applyAlignment="1">
      <alignment horizontal="center"/>
    </xf>
    <xf numFmtId="0" fontId="53" fillId="0" borderId="37" xfId="10" applyFont="1" applyBorder="1" applyAlignment="1">
      <alignment horizontal="center"/>
    </xf>
    <xf numFmtId="0" fontId="53" fillId="0" borderId="40" xfId="10" applyFont="1" applyBorder="1" applyAlignment="1">
      <alignment horizontal="center"/>
    </xf>
    <xf numFmtId="0" fontId="53" fillId="0" borderId="21" xfId="10" applyFont="1" applyBorder="1" applyAlignment="1">
      <alignment horizontal="center"/>
    </xf>
    <xf numFmtId="0" fontId="53" fillId="0" borderId="0" xfId="10" applyFont="1" applyAlignment="1">
      <alignment horizontal="center"/>
    </xf>
    <xf numFmtId="0" fontId="53" fillId="0" borderId="43" xfId="10" applyFont="1" applyBorder="1" applyAlignment="1">
      <alignment horizontal="center"/>
    </xf>
    <xf numFmtId="0" fontId="53" fillId="0" borderId="45" xfId="10" applyFont="1" applyBorder="1" applyAlignment="1">
      <alignment horizontal="center"/>
    </xf>
    <xf numFmtId="0" fontId="53" fillId="0" borderId="46" xfId="10" applyFont="1" applyBorder="1" applyAlignment="1">
      <alignment horizontal="center"/>
    </xf>
    <xf numFmtId="0" fontId="53" fillId="0" borderId="49" xfId="10" applyFont="1" applyBorder="1" applyAlignment="1">
      <alignment horizontal="center"/>
    </xf>
    <xf numFmtId="0" fontId="4" fillId="0" borderId="50" xfId="10" applyBorder="1" applyAlignment="1">
      <alignment horizontal="center"/>
    </xf>
    <xf numFmtId="0" fontId="4" fillId="0" borderId="51" xfId="10" applyBorder="1" applyAlignment="1">
      <alignment horizontal="center"/>
    </xf>
    <xf numFmtId="0" fontId="4" fillId="0" borderId="52" xfId="10" applyBorder="1" applyAlignment="1">
      <alignment horizontal="center"/>
    </xf>
    <xf numFmtId="0" fontId="4" fillId="0" borderId="8" xfId="10" applyBorder="1" applyAlignment="1">
      <alignment horizontal="center"/>
    </xf>
    <xf numFmtId="0" fontId="4" fillId="0" borderId="30" xfId="10" applyBorder="1" applyAlignment="1">
      <alignment horizontal="center"/>
    </xf>
    <xf numFmtId="0" fontId="4" fillId="0" borderId="2" xfId="10" applyBorder="1" applyAlignment="1">
      <alignment horizontal="center"/>
    </xf>
    <xf numFmtId="0" fontId="4" fillId="0" borderId="31" xfId="10" applyBorder="1" applyAlignment="1">
      <alignment horizontal="center"/>
    </xf>
    <xf numFmtId="0" fontId="4" fillId="0" borderId="32" xfId="10" applyBorder="1" applyAlignment="1">
      <alignment horizontal="center"/>
    </xf>
    <xf numFmtId="0" fontId="51" fillId="15" borderId="0" xfId="10" applyFont="1" applyFill="1" applyAlignment="1">
      <alignment horizontal="center"/>
    </xf>
    <xf numFmtId="0" fontId="37" fillId="11" borderId="0" xfId="3" applyFont="1" applyFill="1" applyAlignment="1">
      <alignment horizontal="center"/>
    </xf>
    <xf numFmtId="0" fontId="31" fillId="11" borderId="0" xfId="3" applyFont="1" applyFill="1" applyAlignment="1">
      <alignment horizontal="center"/>
    </xf>
    <xf numFmtId="0" fontId="38" fillId="12" borderId="0" xfId="3" applyFont="1" applyFill="1" applyAlignment="1">
      <alignment horizontal="center" vertical="center"/>
    </xf>
    <xf numFmtId="0" fontId="38" fillId="12" borderId="11" xfId="3" applyFont="1" applyFill="1" applyBorder="1" applyAlignment="1">
      <alignment horizontal="center" vertical="center"/>
    </xf>
    <xf numFmtId="0" fontId="39" fillId="12" borderId="0" xfId="3" applyFont="1" applyFill="1" applyAlignment="1">
      <alignment horizontal="center"/>
    </xf>
    <xf numFmtId="0" fontId="40" fillId="5" borderId="33" xfId="3" applyFont="1" applyFill="1" applyBorder="1" applyAlignment="1">
      <alignment horizontal="center" vertical="center"/>
    </xf>
    <xf numFmtId="0" fontId="40" fillId="5" borderId="34" xfId="3" applyFont="1" applyFill="1" applyBorder="1" applyAlignment="1">
      <alignment horizontal="center" vertical="center"/>
    </xf>
    <xf numFmtId="49" fontId="39" fillId="12" borderId="11" xfId="3" applyNumberFormat="1" applyFont="1" applyFill="1" applyBorder="1" applyAlignment="1">
      <alignment horizontal="center"/>
    </xf>
    <xf numFmtId="0" fontId="39" fillId="12" borderId="11" xfId="3" applyFont="1" applyFill="1" applyBorder="1" applyAlignment="1">
      <alignment horizontal="center"/>
    </xf>
    <xf numFmtId="0" fontId="38" fillId="7" borderId="1" xfId="3" applyFont="1" applyFill="1" applyBorder="1" applyAlignment="1">
      <alignment horizontal="center"/>
    </xf>
    <xf numFmtId="0" fontId="38" fillId="7" borderId="0" xfId="3" applyFont="1" applyFill="1" applyAlignment="1">
      <alignment horizontal="center"/>
    </xf>
    <xf numFmtId="0" fontId="41" fillId="7" borderId="33" xfId="3" applyFont="1" applyFill="1" applyBorder="1" applyAlignment="1">
      <alignment horizontal="center" vertical="center"/>
    </xf>
    <xf numFmtId="0" fontId="41" fillId="7" borderId="34" xfId="3" applyFont="1" applyFill="1" applyBorder="1" applyAlignment="1">
      <alignment horizontal="center" vertical="center"/>
    </xf>
    <xf numFmtId="49" fontId="69" fillId="5" borderId="5" xfId="7" applyNumberFormat="1" applyFont="1" applyFill="1" applyBorder="1" applyAlignment="1" applyProtection="1">
      <alignment horizontal="center" vertical="center"/>
      <protection hidden="1"/>
    </xf>
    <xf numFmtId="49" fontId="69" fillId="5" borderId="1" xfId="7" applyNumberFormat="1" applyFont="1" applyFill="1" applyBorder="1" applyAlignment="1" applyProtection="1">
      <alignment horizontal="center" vertical="center"/>
      <protection hidden="1"/>
    </xf>
    <xf numFmtId="49" fontId="69" fillId="5" borderId="4" xfId="7" applyNumberFormat="1" applyFont="1" applyFill="1" applyBorder="1" applyAlignment="1" applyProtection="1">
      <alignment horizontal="center" vertical="center"/>
      <protection hidden="1"/>
    </xf>
    <xf numFmtId="49" fontId="69" fillId="5" borderId="10" xfId="7" applyNumberFormat="1" applyFont="1" applyFill="1" applyBorder="1" applyAlignment="1" applyProtection="1">
      <alignment horizontal="center" vertical="center"/>
      <protection hidden="1"/>
    </xf>
    <xf numFmtId="49" fontId="69" fillId="5" borderId="11" xfId="7" applyNumberFormat="1" applyFont="1" applyFill="1" applyBorder="1" applyAlignment="1" applyProtection="1">
      <alignment horizontal="center" vertical="center"/>
      <protection hidden="1"/>
    </xf>
    <xf numFmtId="49" fontId="69" fillId="5" borderId="9" xfId="7" applyNumberFormat="1" applyFont="1" applyFill="1" applyBorder="1" applyAlignment="1" applyProtection="1">
      <alignment horizontal="center" vertical="center"/>
      <protection hidden="1"/>
    </xf>
    <xf numFmtId="0" fontId="15" fillId="0" borderId="3" xfId="7" applyFont="1" applyBorder="1" applyAlignment="1" applyProtection="1">
      <alignment horizontal="center" vertical="center"/>
      <protection hidden="1"/>
    </xf>
    <xf numFmtId="0" fontId="15" fillId="0" borderId="8" xfId="7" applyFont="1" applyBorder="1" applyAlignment="1" applyProtection="1">
      <alignment horizontal="center" vertical="center"/>
      <protection hidden="1"/>
    </xf>
    <xf numFmtId="0" fontId="15" fillId="4" borderId="3" xfId="7" applyFont="1" applyFill="1" applyBorder="1" applyAlignment="1" applyProtection="1">
      <alignment horizontal="center" vertical="center"/>
      <protection hidden="1"/>
    </xf>
    <xf numFmtId="0" fontId="15" fillId="4" borderId="8" xfId="7" applyFont="1" applyFill="1" applyBorder="1" applyAlignment="1" applyProtection="1">
      <alignment horizontal="center" vertical="center"/>
      <protection hidden="1"/>
    </xf>
    <xf numFmtId="0" fontId="17" fillId="0" borderId="3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31" fillId="0" borderId="5" xfId="3" applyFont="1" applyBorder="1" applyAlignment="1">
      <alignment horizontal="center" vertical="center"/>
    </xf>
    <xf numFmtId="0" fontId="31" fillId="0" borderId="1" xfId="3" applyFont="1" applyBorder="1" applyAlignment="1">
      <alignment horizontal="center" vertical="center"/>
    </xf>
    <xf numFmtId="0" fontId="31" fillId="0" borderId="4" xfId="3" applyFont="1" applyBorder="1" applyAlignment="1">
      <alignment horizontal="center" vertical="center"/>
    </xf>
    <xf numFmtId="0" fontId="31" fillId="0" borderId="10" xfId="3" applyFont="1" applyBorder="1" applyAlignment="1">
      <alignment horizontal="center" vertical="center"/>
    </xf>
    <xf numFmtId="0" fontId="31" fillId="0" borderId="11" xfId="3" applyFont="1" applyBorder="1" applyAlignment="1">
      <alignment horizontal="center" vertical="center"/>
    </xf>
    <xf numFmtId="0" fontId="31" fillId="0" borderId="9" xfId="3" applyFont="1" applyBorder="1" applyAlignment="1">
      <alignment horizontal="center" vertical="center"/>
    </xf>
    <xf numFmtId="49" fontId="17" fillId="0" borderId="5" xfId="3" applyNumberFormat="1" applyBorder="1" applyAlignment="1">
      <alignment horizontal="center" vertical="center"/>
    </xf>
    <xf numFmtId="49" fontId="17" fillId="0" borderId="1" xfId="3" applyNumberFormat="1" applyBorder="1" applyAlignment="1">
      <alignment horizontal="center" vertical="center"/>
    </xf>
    <xf numFmtId="49" fontId="17" fillId="0" borderId="10" xfId="3" applyNumberFormat="1" applyBorder="1" applyAlignment="1">
      <alignment horizontal="center" vertical="center"/>
    </xf>
    <xf numFmtId="49" fontId="17" fillId="0" borderId="11" xfId="3" applyNumberFormat="1" applyBorder="1" applyAlignment="1">
      <alignment horizontal="center" vertical="center"/>
    </xf>
    <xf numFmtId="49" fontId="71" fillId="5" borderId="5" xfId="7" applyNumberFormat="1" applyFont="1" applyFill="1" applyBorder="1" applyAlignment="1" applyProtection="1">
      <alignment horizontal="center" vertical="center"/>
      <protection hidden="1"/>
    </xf>
    <xf numFmtId="49" fontId="71" fillId="5" borderId="1" xfId="7" applyNumberFormat="1" applyFont="1" applyFill="1" applyBorder="1" applyAlignment="1" applyProtection="1">
      <alignment horizontal="center" vertical="center"/>
      <protection hidden="1"/>
    </xf>
    <xf numFmtId="49" fontId="71" fillId="5" borderId="4" xfId="7" applyNumberFormat="1" applyFont="1" applyFill="1" applyBorder="1" applyAlignment="1" applyProtection="1">
      <alignment horizontal="center" vertical="center"/>
      <protection hidden="1"/>
    </xf>
    <xf numFmtId="49" fontId="71" fillId="5" borderId="10" xfId="7" applyNumberFormat="1" applyFont="1" applyFill="1" applyBorder="1" applyAlignment="1" applyProtection="1">
      <alignment horizontal="center" vertical="center"/>
      <protection hidden="1"/>
    </xf>
    <xf numFmtId="49" fontId="71" fillId="5" borderId="11" xfId="7" applyNumberFormat="1" applyFont="1" applyFill="1" applyBorder="1" applyAlignment="1" applyProtection="1">
      <alignment horizontal="center" vertical="center"/>
      <protection hidden="1"/>
    </xf>
    <xf numFmtId="49" fontId="71" fillId="5" borderId="9" xfId="7" applyNumberFormat="1" applyFont="1" applyFill="1" applyBorder="1" applyAlignment="1" applyProtection="1">
      <alignment horizontal="center" vertical="center"/>
      <protection hidden="1"/>
    </xf>
    <xf numFmtId="49" fontId="70" fillId="5" borderId="5" xfId="7" applyNumberFormat="1" applyFont="1" applyFill="1" applyBorder="1" applyAlignment="1" applyProtection="1">
      <alignment horizontal="center" vertical="center"/>
      <protection hidden="1"/>
    </xf>
    <xf numFmtId="49" fontId="70" fillId="5" borderId="1" xfId="7" applyNumberFormat="1" applyFont="1" applyFill="1" applyBorder="1" applyAlignment="1" applyProtection="1">
      <alignment horizontal="center" vertical="center"/>
      <protection hidden="1"/>
    </xf>
    <xf numFmtId="49" fontId="70" fillId="5" borderId="4" xfId="7" applyNumberFormat="1" applyFont="1" applyFill="1" applyBorder="1" applyAlignment="1" applyProtection="1">
      <alignment horizontal="center" vertical="center"/>
      <protection hidden="1"/>
    </xf>
    <xf numFmtId="49" fontId="70" fillId="5" borderId="10" xfId="7" applyNumberFormat="1" applyFont="1" applyFill="1" applyBorder="1" applyAlignment="1" applyProtection="1">
      <alignment horizontal="center" vertical="center"/>
      <protection hidden="1"/>
    </xf>
    <xf numFmtId="49" fontId="70" fillId="5" borderId="11" xfId="7" applyNumberFormat="1" applyFont="1" applyFill="1" applyBorder="1" applyAlignment="1" applyProtection="1">
      <alignment horizontal="center" vertical="center"/>
      <protection hidden="1"/>
    </xf>
    <xf numFmtId="49" fontId="70" fillId="5" borderId="9" xfId="7" applyNumberFormat="1" applyFont="1" applyFill="1" applyBorder="1" applyAlignment="1" applyProtection="1">
      <alignment horizontal="center" vertical="center"/>
      <protection hidden="1"/>
    </xf>
    <xf numFmtId="49" fontId="17" fillId="0" borderId="7" xfId="3" applyNumberFormat="1" applyBorder="1" applyAlignment="1">
      <alignment horizontal="center" vertical="center"/>
    </xf>
    <xf numFmtId="49" fontId="17" fillId="0" borderId="0" xfId="3" applyNumberFormat="1" applyAlignment="1">
      <alignment horizontal="center" vertical="center"/>
    </xf>
    <xf numFmtId="0" fontId="22" fillId="6" borderId="3" xfId="2" applyFont="1" applyBorder="1" applyAlignment="1">
      <alignment horizontal="center" vertical="center"/>
    </xf>
    <xf numFmtId="0" fontId="22" fillId="6" borderId="8" xfId="2" applyFont="1" applyBorder="1" applyAlignment="1">
      <alignment horizontal="center" vertical="center"/>
    </xf>
    <xf numFmtId="0" fontId="34" fillId="0" borderId="30" xfId="3" applyFont="1" applyBorder="1" applyAlignment="1">
      <alignment horizontal="center"/>
    </xf>
    <xf numFmtId="0" fontId="34" fillId="0" borderId="2" xfId="3" applyFont="1" applyBorder="1" applyAlignment="1">
      <alignment horizontal="center"/>
    </xf>
    <xf numFmtId="0" fontId="8" fillId="2" borderId="2" xfId="4" applyFont="1" applyBorder="1" applyAlignment="1">
      <alignment horizontal="center"/>
    </xf>
    <xf numFmtId="0" fontId="8" fillId="2" borderId="31" xfId="4" applyFont="1" applyBorder="1" applyAlignment="1">
      <alignment horizontal="center"/>
    </xf>
    <xf numFmtId="0" fontId="34" fillId="0" borderId="31" xfId="3" applyFont="1" applyBorder="1" applyAlignment="1">
      <alignment horizontal="center"/>
    </xf>
    <xf numFmtId="0" fontId="61" fillId="0" borderId="3" xfId="3" applyFont="1" applyFill="1" applyBorder="1" applyAlignment="1">
      <alignment horizontal="center" vertical="center"/>
    </xf>
    <xf numFmtId="0" fontId="61" fillId="0" borderId="8" xfId="3" applyFont="1" applyFill="1" applyBorder="1" applyAlignment="1">
      <alignment horizontal="center" vertical="center"/>
    </xf>
    <xf numFmtId="0" fontId="29" fillId="19" borderId="3" xfId="9" applyFont="1" applyFill="1" applyBorder="1" applyAlignment="1" applyProtection="1">
      <alignment horizontal="center" vertical="center"/>
      <protection locked="0"/>
    </xf>
    <xf numFmtId="0" fontId="29" fillId="19" borderId="8" xfId="9" applyFont="1" applyFill="1" applyBorder="1" applyAlignment="1" applyProtection="1">
      <alignment horizontal="center" vertical="center"/>
      <protection locked="0"/>
    </xf>
    <xf numFmtId="0" fontId="13" fillId="0" borderId="5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7" fillId="0" borderId="0" xfId="3" applyBorder="1" applyAlignment="1">
      <alignment horizontal="center" vertical="center"/>
    </xf>
    <xf numFmtId="0" fontId="17" fillId="0" borderId="11" xfId="3" applyBorder="1" applyAlignment="1">
      <alignment horizontal="center" vertical="center"/>
    </xf>
    <xf numFmtId="0" fontId="29" fillId="5" borderId="3" xfId="9" applyFont="1" applyFill="1" applyBorder="1" applyAlignment="1" applyProtection="1">
      <alignment horizontal="center" vertical="center"/>
      <protection locked="0"/>
    </xf>
    <xf numFmtId="0" fontId="29" fillId="5" borderId="8" xfId="9" applyFont="1" applyFill="1" applyBorder="1" applyAlignment="1" applyProtection="1">
      <alignment horizontal="center" vertical="center"/>
      <protection locked="0"/>
    </xf>
    <xf numFmtId="0" fontId="13" fillId="5" borderId="5" xfId="3" applyFont="1" applyFill="1" applyBorder="1" applyAlignment="1">
      <alignment horizontal="center" vertical="center"/>
    </xf>
    <xf numFmtId="0" fontId="13" fillId="5" borderId="10" xfId="3" applyFont="1" applyFill="1" applyBorder="1" applyAlignment="1">
      <alignment horizontal="center" vertical="center"/>
    </xf>
    <xf numFmtId="0" fontId="22" fillId="5" borderId="3" xfId="2" applyFont="1" applyFill="1" applyBorder="1" applyAlignment="1">
      <alignment horizontal="center" vertical="center"/>
    </xf>
    <xf numFmtId="0" fontId="22" fillId="5" borderId="8" xfId="2" applyFont="1" applyFill="1" applyBorder="1" applyAlignment="1">
      <alignment horizontal="center" vertical="center"/>
    </xf>
    <xf numFmtId="0" fontId="61" fillId="0" borderId="5" xfId="3" applyFont="1" applyFill="1" applyBorder="1" applyAlignment="1">
      <alignment horizontal="center" vertical="center"/>
    </xf>
    <xf numFmtId="0" fontId="61" fillId="0" borderId="10" xfId="3" applyFont="1" applyFill="1" applyBorder="1" applyAlignment="1">
      <alignment horizontal="center" vertical="center"/>
    </xf>
    <xf numFmtId="0" fontId="6" fillId="7" borderId="0" xfId="3" applyFont="1" applyFill="1" applyAlignment="1">
      <alignment horizontal="center" vertical="center"/>
    </xf>
    <xf numFmtId="0" fontId="26" fillId="0" borderId="0" xfId="11" applyFont="1" applyFill="1" applyBorder="1" applyAlignment="1">
      <alignment horizontal="center"/>
    </xf>
    <xf numFmtId="0" fontId="8" fillId="17" borderId="2" xfId="12" applyFont="1" applyFill="1" applyBorder="1" applyAlignment="1">
      <alignment horizontal="center"/>
    </xf>
    <xf numFmtId="0" fontId="26" fillId="0" borderId="0" xfId="13" applyFont="1" applyFill="1" applyBorder="1" applyAlignment="1">
      <alignment horizontal="center"/>
    </xf>
    <xf numFmtId="0" fontId="19" fillId="2" borderId="2" xfId="4" applyFont="1" applyBorder="1" applyAlignment="1">
      <alignment horizontal="center"/>
    </xf>
    <xf numFmtId="0" fontId="61" fillId="5" borderId="3" xfId="3" applyFont="1" applyFill="1" applyBorder="1" applyAlignment="1">
      <alignment horizontal="center" vertical="center"/>
    </xf>
    <xf numFmtId="0" fontId="61" fillId="5" borderId="8" xfId="3" applyFont="1" applyFill="1" applyBorder="1" applyAlignment="1">
      <alignment horizontal="center" vertical="center"/>
    </xf>
    <xf numFmtId="0" fontId="29" fillId="19" borderId="3" xfId="5" applyFont="1" applyFill="1" applyBorder="1" applyAlignment="1" applyProtection="1">
      <alignment horizontal="center" vertical="center" wrapText="1"/>
      <protection locked="0"/>
    </xf>
    <xf numFmtId="0" fontId="29" fillId="19" borderId="8" xfId="5" applyFont="1" applyFill="1" applyBorder="1" applyAlignment="1" applyProtection="1">
      <alignment horizontal="center" vertical="center" wrapText="1"/>
      <protection locked="0"/>
    </xf>
    <xf numFmtId="0" fontId="73" fillId="0" borderId="5" xfId="3" applyFont="1" applyBorder="1" applyAlignment="1">
      <alignment horizontal="center" vertical="center"/>
    </xf>
    <xf numFmtId="0" fontId="73" fillId="0" borderId="10" xfId="3" applyFont="1" applyBorder="1" applyAlignment="1">
      <alignment horizontal="center" vertical="center"/>
    </xf>
    <xf numFmtId="0" fontId="74" fillId="0" borderId="3" xfId="7" applyFont="1" applyBorder="1" applyAlignment="1">
      <alignment horizontal="center" vertical="center"/>
    </xf>
    <xf numFmtId="0" fontId="74" fillId="0" borderId="8" xfId="7" applyFont="1" applyBorder="1" applyAlignment="1">
      <alignment horizontal="center" vertical="center"/>
    </xf>
    <xf numFmtId="49" fontId="75" fillId="0" borderId="1" xfId="3" applyNumberFormat="1" applyFont="1" applyBorder="1" applyAlignment="1">
      <alignment horizontal="center" vertical="center"/>
    </xf>
    <xf numFmtId="49" fontId="75" fillId="0" borderId="11" xfId="3" applyNumberFormat="1" applyFont="1" applyBorder="1" applyAlignment="1">
      <alignment horizontal="center" vertical="center"/>
    </xf>
    <xf numFmtId="0" fontId="74" fillId="0" borderId="3" xfId="3" applyFont="1" applyBorder="1" applyAlignment="1">
      <alignment horizontal="center" vertical="center"/>
    </xf>
    <xf numFmtId="0" fontId="74" fillId="0" borderId="8" xfId="3" applyFont="1" applyBorder="1" applyAlignment="1">
      <alignment horizontal="center" vertical="center"/>
    </xf>
    <xf numFmtId="49" fontId="75" fillId="0" borderId="0" xfId="3" applyNumberFormat="1" applyFont="1" applyBorder="1" applyAlignment="1">
      <alignment horizontal="center" vertical="center"/>
    </xf>
    <xf numFmtId="0" fontId="67" fillId="18" borderId="0" xfId="3" applyFont="1" applyFill="1" applyAlignment="1">
      <alignment horizontal="left"/>
    </xf>
    <xf numFmtId="0" fontId="13" fillId="4" borderId="5" xfId="3" applyFont="1" applyFill="1" applyBorder="1" applyAlignment="1">
      <alignment horizontal="center" vertical="center"/>
    </xf>
    <xf numFmtId="0" fontId="13" fillId="4" borderId="10" xfId="3" applyFont="1" applyFill="1" applyBorder="1" applyAlignment="1">
      <alignment horizontal="center" vertical="center"/>
    </xf>
    <xf numFmtId="0" fontId="22" fillId="4" borderId="3" xfId="2" applyFont="1" applyFill="1" applyBorder="1" applyAlignment="1">
      <alignment horizontal="center" vertical="center"/>
    </xf>
    <xf numFmtId="0" fontId="22" fillId="4" borderId="8" xfId="2" applyFont="1" applyFill="1" applyBorder="1" applyAlignment="1">
      <alignment horizontal="center" vertical="center"/>
    </xf>
    <xf numFmtId="49" fontId="17" fillId="0" borderId="0" xfId="3" applyNumberFormat="1" applyBorder="1" applyAlignment="1">
      <alignment horizontal="center" vertical="center"/>
    </xf>
    <xf numFmtId="0" fontId="17" fillId="0" borderId="0" xfId="3" applyBorder="1" applyAlignment="1">
      <alignment horizontal="center"/>
    </xf>
    <xf numFmtId="0" fontId="8" fillId="2" borderId="2" xfId="1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5" fillId="4" borderId="3" xfId="0" applyFont="1" applyFill="1" applyBorder="1" applyAlignment="1" applyProtection="1">
      <alignment horizontal="center" vertical="center"/>
      <protection hidden="1"/>
    </xf>
    <xf numFmtId="0" fontId="15" fillId="4" borderId="8" xfId="0" applyFont="1" applyFill="1" applyBorder="1" applyAlignment="1" applyProtection="1">
      <alignment horizontal="center" vertical="center"/>
      <protection hidden="1"/>
    </xf>
    <xf numFmtId="0" fontId="23" fillId="0" borderId="11" xfId="0" applyFont="1" applyBorder="1" applyAlignment="1">
      <alignment horizontal="center"/>
    </xf>
    <xf numFmtId="0" fontId="15" fillId="5" borderId="3" xfId="0" applyFont="1" applyFill="1" applyBorder="1" applyAlignment="1" applyProtection="1">
      <alignment horizontal="center" vertical="center"/>
      <protection hidden="1"/>
    </xf>
    <xf numFmtId="0" fontId="15" fillId="5" borderId="8" xfId="0" applyFont="1" applyFill="1" applyBorder="1" applyAlignment="1" applyProtection="1">
      <alignment horizontal="center" vertical="center"/>
      <protection hidden="1"/>
    </xf>
    <xf numFmtId="0" fontId="23" fillId="0" borderId="4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15" fillId="4" borderId="5" xfId="7" applyFont="1" applyFill="1" applyBorder="1" applyAlignment="1" applyProtection="1">
      <alignment horizontal="center" vertical="center"/>
      <protection hidden="1"/>
    </xf>
    <xf numFmtId="0" fontId="15" fillId="4" borderId="1" xfId="7" applyFont="1" applyFill="1" applyBorder="1" applyAlignment="1" applyProtection="1">
      <alignment horizontal="center" vertical="center"/>
      <protection hidden="1"/>
    </xf>
    <xf numFmtId="0" fontId="15" fillId="4" borderId="4" xfId="7" applyFont="1" applyFill="1" applyBorder="1" applyAlignment="1" applyProtection="1">
      <alignment horizontal="center" vertical="center"/>
      <protection hidden="1"/>
    </xf>
    <xf numFmtId="0" fontId="15" fillId="4" borderId="10" xfId="7" applyFont="1" applyFill="1" applyBorder="1" applyAlignment="1" applyProtection="1">
      <alignment horizontal="center" vertical="center"/>
      <protection hidden="1"/>
    </xf>
    <xf numFmtId="0" fontId="15" fillId="4" borderId="11" xfId="7" applyFont="1" applyFill="1" applyBorder="1" applyAlignment="1" applyProtection="1">
      <alignment horizontal="center" vertical="center"/>
      <protection hidden="1"/>
    </xf>
    <xf numFmtId="0" fontId="15" fillId="4" borderId="9" xfId="7" applyFont="1" applyFill="1" applyBorder="1" applyAlignment="1" applyProtection="1">
      <alignment horizontal="center" vertical="center"/>
      <protection hidden="1"/>
    </xf>
    <xf numFmtId="0" fontId="27" fillId="0" borderId="30" xfId="3" applyFont="1" applyBorder="1" applyAlignment="1">
      <alignment horizontal="center"/>
    </xf>
    <xf numFmtId="0" fontId="27" fillId="0" borderId="2" xfId="3" applyFont="1" applyBorder="1" applyAlignment="1">
      <alignment horizontal="center"/>
    </xf>
    <xf numFmtId="0" fontId="31" fillId="15" borderId="5" xfId="3" applyFont="1" applyFill="1" applyBorder="1" applyAlignment="1">
      <alignment horizontal="center" vertical="center"/>
    </xf>
    <xf numFmtId="0" fontId="31" fillId="15" borderId="1" xfId="3" applyFont="1" applyFill="1" applyBorder="1" applyAlignment="1">
      <alignment horizontal="center" vertical="center"/>
    </xf>
    <xf numFmtId="0" fontId="31" fillId="15" borderId="4" xfId="3" applyFont="1" applyFill="1" applyBorder="1" applyAlignment="1">
      <alignment horizontal="center" vertical="center"/>
    </xf>
    <xf numFmtId="0" fontId="31" fillId="15" borderId="10" xfId="3" applyFont="1" applyFill="1" applyBorder="1" applyAlignment="1">
      <alignment horizontal="center" vertical="center"/>
    </xf>
    <xf numFmtId="0" fontId="31" fillId="15" borderId="11" xfId="3" applyFont="1" applyFill="1" applyBorder="1" applyAlignment="1">
      <alignment horizontal="center" vertical="center"/>
    </xf>
    <xf numFmtId="0" fontId="31" fillId="15" borderId="9" xfId="3" applyFont="1" applyFill="1" applyBorder="1" applyAlignment="1">
      <alignment horizontal="center" vertical="center"/>
    </xf>
    <xf numFmtId="0" fontId="31" fillId="5" borderId="5" xfId="7" applyFont="1" applyFill="1" applyBorder="1" applyAlignment="1" applyProtection="1">
      <alignment horizontal="center" vertical="center"/>
      <protection hidden="1"/>
    </xf>
    <xf numFmtId="0" fontId="31" fillId="5" borderId="1" xfId="7" applyFont="1" applyFill="1" applyBorder="1" applyAlignment="1" applyProtection="1">
      <alignment horizontal="center" vertical="center"/>
      <protection hidden="1"/>
    </xf>
    <xf numFmtId="0" fontId="31" fillId="5" borderId="4" xfId="7" applyFont="1" applyFill="1" applyBorder="1" applyAlignment="1" applyProtection="1">
      <alignment horizontal="center" vertical="center"/>
      <protection hidden="1"/>
    </xf>
    <xf numFmtId="0" fontId="31" fillId="5" borderId="10" xfId="7" applyFont="1" applyFill="1" applyBorder="1" applyAlignment="1" applyProtection="1">
      <alignment horizontal="center" vertical="center"/>
      <protection hidden="1"/>
    </xf>
    <xf numFmtId="0" fontId="31" fillId="5" borderId="11" xfId="7" applyFont="1" applyFill="1" applyBorder="1" applyAlignment="1" applyProtection="1">
      <alignment horizontal="center" vertical="center"/>
      <protection hidden="1"/>
    </xf>
    <xf numFmtId="0" fontId="31" fillId="5" borderId="9" xfId="7" applyFont="1" applyFill="1" applyBorder="1" applyAlignment="1" applyProtection="1">
      <alignment horizontal="center" vertical="center"/>
      <protection hidden="1"/>
    </xf>
    <xf numFmtId="0" fontId="55" fillId="0" borderId="5" xfId="0" applyFont="1" applyBorder="1" applyAlignment="1">
      <alignment horizontal="center" vertical="center"/>
    </xf>
    <xf numFmtId="0" fontId="55" fillId="0" borderId="1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 vertical="center"/>
    </xf>
    <xf numFmtId="0" fontId="55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10" borderId="0" xfId="3" applyFont="1" applyFill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3" fillId="5" borderId="4" xfId="0" applyFont="1" applyFill="1" applyBorder="1" applyAlignment="1">
      <alignment horizontal="center"/>
    </xf>
    <xf numFmtId="0" fontId="23" fillId="5" borderId="9" xfId="0" applyFont="1" applyFill="1" applyBorder="1" applyAlignment="1">
      <alignment horizontal="center"/>
    </xf>
    <xf numFmtId="0" fontId="17" fillId="0" borderId="7" xfId="3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34" fillId="0" borderId="1" xfId="3" applyFont="1" applyBorder="1" applyAlignment="1">
      <alignment horizontal="center"/>
    </xf>
    <xf numFmtId="0" fontId="34" fillId="0" borderId="4" xfId="3" applyFont="1" applyBorder="1" applyAlignment="1">
      <alignment horizontal="center"/>
    </xf>
    <xf numFmtId="49" fontId="17" fillId="0" borderId="7" xfId="3" applyNumberFormat="1" applyBorder="1" applyAlignment="1">
      <alignment horizontal="center"/>
    </xf>
    <xf numFmtId="49" fontId="17" fillId="0" borderId="0" xfId="3" applyNumberFormat="1" applyBorder="1" applyAlignment="1">
      <alignment horizontal="center"/>
    </xf>
    <xf numFmtId="0" fontId="15" fillId="0" borderId="3" xfId="0" applyFont="1" applyBorder="1" applyAlignment="1" applyProtection="1">
      <alignment horizontal="center" vertical="center"/>
      <protection hidden="1"/>
    </xf>
    <xf numFmtId="0" fontId="15" fillId="0" borderId="8" xfId="0" applyFont="1" applyBorder="1" applyAlignment="1" applyProtection="1">
      <alignment horizontal="center" vertical="center"/>
      <protection hidden="1"/>
    </xf>
    <xf numFmtId="0" fontId="28" fillId="5" borderId="3" xfId="5" applyFont="1" applyFill="1" applyBorder="1" applyAlignment="1">
      <alignment horizontal="center" vertical="center"/>
    </xf>
    <xf numFmtId="0" fontId="28" fillId="5" borderId="8" xfId="5" applyFont="1" applyFill="1" applyBorder="1" applyAlignment="1">
      <alignment horizontal="center" vertical="center"/>
    </xf>
    <xf numFmtId="0" fontId="29" fillId="5" borderId="3" xfId="6" applyFont="1" applyFill="1" applyBorder="1" applyAlignment="1" applyProtection="1">
      <alignment horizontal="center" vertical="center" wrapText="1"/>
      <protection locked="0"/>
    </xf>
    <xf numFmtId="0" fontId="29" fillId="5" borderId="8" xfId="6" applyFont="1" applyFill="1" applyBorder="1" applyAlignment="1" applyProtection="1">
      <alignment horizontal="center" vertical="center" wrapText="1"/>
      <protection locked="0"/>
    </xf>
    <xf numFmtId="0" fontId="23" fillId="0" borderId="1" xfId="5" applyFont="1" applyBorder="1" applyAlignment="1">
      <alignment horizontal="center"/>
    </xf>
    <xf numFmtId="0" fontId="23" fillId="0" borderId="11" xfId="5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49" fontId="70" fillId="5" borderId="0" xfId="7" applyNumberFormat="1" applyFont="1" applyFill="1" applyBorder="1" applyAlignment="1" applyProtection="1">
      <alignment horizontal="center" vertical="center"/>
      <protection hidden="1"/>
    </xf>
    <xf numFmtId="49" fontId="69" fillId="5" borderId="0" xfId="7" applyNumberFormat="1" applyFont="1" applyFill="1" applyBorder="1" applyAlignment="1" applyProtection="1">
      <alignment horizontal="center" vertical="center"/>
      <protection hidden="1"/>
    </xf>
    <xf numFmtId="0" fontId="34" fillId="5" borderId="0" xfId="3" applyFont="1" applyFill="1" applyBorder="1" applyAlignment="1">
      <alignment horizontal="center"/>
    </xf>
    <xf numFmtId="0" fontId="3" fillId="5" borderId="0" xfId="11" applyFill="1" applyBorder="1"/>
    <xf numFmtId="0" fontId="2" fillId="5" borderId="0" xfId="11" applyFont="1" applyFill="1" applyBorder="1"/>
    <xf numFmtId="0" fontId="68" fillId="5" borderId="0" xfId="11" applyFont="1" applyFill="1" applyBorder="1"/>
    <xf numFmtId="0" fontId="29" fillId="5" borderId="1" xfId="8" applyFont="1" applyFill="1" applyBorder="1" applyAlignment="1" applyProtection="1">
      <alignment horizontal="center" vertical="center"/>
      <protection locked="0"/>
    </xf>
    <xf numFmtId="0" fontId="29" fillId="5" borderId="0" xfId="9" applyFont="1" applyFill="1" applyBorder="1" applyAlignment="1" applyProtection="1">
      <alignment horizontal="center" vertical="center"/>
      <protection locked="0"/>
    </xf>
    <xf numFmtId="0" fontId="23" fillId="0" borderId="32" xfId="5" applyFont="1" applyBorder="1" applyAlignment="1">
      <alignment horizontal="center"/>
    </xf>
    <xf numFmtId="0" fontId="29" fillId="5" borderId="8" xfId="3" applyFont="1" applyFill="1" applyBorder="1" applyAlignment="1" applyProtection="1">
      <alignment horizontal="center" vertical="center"/>
      <protection locked="0"/>
    </xf>
    <xf numFmtId="0" fontId="23" fillId="0" borderId="12" xfId="5" applyFont="1" applyBorder="1" applyAlignment="1">
      <alignment horizontal="center"/>
    </xf>
  </cellXfs>
  <cellStyles count="14">
    <cellStyle name="40% - Accent3" xfId="1" builtinId="39"/>
    <cellStyle name="40% - Accent3 2" xfId="12"/>
    <cellStyle name="40% - Accent3 3" xfId="4"/>
    <cellStyle name="Normal" xfId="0" builtinId="0"/>
    <cellStyle name="Normal 10" xfId="5"/>
    <cellStyle name="Normal 2" xfId="10"/>
    <cellStyle name="Normal 3" xfId="3"/>
    <cellStyle name="Normal 4" xfId="11"/>
    <cellStyle name="Normal 4 2" xfId="6"/>
    <cellStyle name="Normal 5" xfId="8"/>
    <cellStyle name="Normal 6" xfId="9"/>
    <cellStyle name="Normal 7" xfId="13"/>
    <cellStyle name="Normal 8" xfId="7"/>
    <cellStyle name="Not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image" Target="../media/image8.png"/><Relationship Id="rId6" Type="http://schemas.openxmlformats.org/officeDocument/2006/relationships/image" Target="../media/image3.jpeg"/><Relationship Id="rId5" Type="http://schemas.openxmlformats.org/officeDocument/2006/relationships/image" Target="../media/image4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image" Target="../media/image8.png"/><Relationship Id="rId6" Type="http://schemas.openxmlformats.org/officeDocument/2006/relationships/image" Target="../media/image3.jpeg"/><Relationship Id="rId5" Type="http://schemas.openxmlformats.org/officeDocument/2006/relationships/image" Target="../media/image4.png"/><Relationship Id="rId4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7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6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617220</xdr:colOff>
      <xdr:row>3</xdr:row>
      <xdr:rowOff>76200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" y="240030"/>
          <a:ext cx="293370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219075</xdr:colOff>
      <xdr:row>0</xdr:row>
      <xdr:rowOff>76201</xdr:rowOff>
    </xdr:from>
    <xdr:to>
      <xdr:col>21</xdr:col>
      <xdr:colOff>469025</xdr:colOff>
      <xdr:row>3</xdr:row>
      <xdr:rowOff>161926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76201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495301</xdr:colOff>
      <xdr:row>35</xdr:row>
      <xdr:rowOff>38100</xdr:rowOff>
    </xdr:from>
    <xdr:to>
      <xdr:col>1</xdr:col>
      <xdr:colOff>1152525</xdr:colOff>
      <xdr:row>40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6029325"/>
          <a:ext cx="657224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1</xdr:row>
      <xdr:rowOff>57150</xdr:rowOff>
    </xdr:from>
    <xdr:to>
      <xdr:col>0</xdr:col>
      <xdr:colOff>679815</xdr:colOff>
      <xdr:row>3</xdr:row>
      <xdr:rowOff>22860</xdr:rowOff>
    </xdr:to>
    <xdr:pic>
      <xdr:nvPicPr>
        <xdr:cNvPr id="6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1907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0</xdr:row>
      <xdr:rowOff>152400</xdr:rowOff>
    </xdr:from>
    <xdr:to>
      <xdr:col>1</xdr:col>
      <xdr:colOff>380456</xdr:colOff>
      <xdr:row>3</xdr:row>
      <xdr:rowOff>116205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4875" y="152400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581025</xdr:colOff>
      <xdr:row>1</xdr:row>
      <xdr:rowOff>85725</xdr:rowOff>
    </xdr:from>
    <xdr:to>
      <xdr:col>1</xdr:col>
      <xdr:colOff>861060</xdr:colOff>
      <xdr:row>3</xdr:row>
      <xdr:rowOff>24420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9705" y="253365"/>
          <a:ext cx="280035" cy="46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104775</xdr:colOff>
      <xdr:row>36</xdr:row>
      <xdr:rowOff>66675</xdr:rowOff>
    </xdr:from>
    <xdr:to>
      <xdr:col>21</xdr:col>
      <xdr:colOff>152400</xdr:colOff>
      <xdr:row>39</xdr:row>
      <xdr:rowOff>138273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6981825"/>
          <a:ext cx="533400" cy="557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30</xdr:row>
      <xdr:rowOff>0</xdr:rowOff>
    </xdr:from>
    <xdr:to>
      <xdr:col>4</xdr:col>
      <xdr:colOff>0</xdr:colOff>
      <xdr:row>35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49244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31</xdr:row>
      <xdr:rowOff>19050</xdr:rowOff>
    </xdr:from>
    <xdr:to>
      <xdr:col>21</xdr:col>
      <xdr:colOff>0</xdr:colOff>
      <xdr:row>34</xdr:row>
      <xdr:rowOff>76201</xdr:rowOff>
    </xdr:to>
    <xdr:sp macro="" textlink="">
      <xdr:nvSpPr>
        <xdr:cNvPr id="3" name="Flowchart: Punched Tape 2"/>
        <xdr:cNvSpPr/>
      </xdr:nvSpPr>
      <xdr:spPr>
        <a:xfrm>
          <a:off x="2505075" y="5105400"/>
          <a:ext cx="2381250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09.09.2023</a:t>
          </a:r>
        </a:p>
      </xdr:txBody>
    </xdr:sp>
    <xdr:clientData/>
  </xdr:twoCellAnchor>
  <xdr:twoCellAnchor editAs="oneCell">
    <xdr:from>
      <xdr:col>24</xdr:col>
      <xdr:colOff>295275</xdr:colOff>
      <xdr:row>31</xdr:row>
      <xdr:rowOff>47625</xdr:rowOff>
    </xdr:from>
    <xdr:to>
      <xdr:col>27</xdr:col>
      <xdr:colOff>28575</xdr:colOff>
      <xdr:row>34</xdr:row>
      <xdr:rowOff>119223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5133975"/>
          <a:ext cx="533400" cy="557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30</xdr:row>
      <xdr:rowOff>123825</xdr:rowOff>
    </xdr:from>
    <xdr:to>
      <xdr:col>2</xdr:col>
      <xdr:colOff>990599</xdr:colOff>
      <xdr:row>34</xdr:row>
      <xdr:rowOff>114953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9" y="5048250"/>
          <a:ext cx="485775" cy="638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85725</xdr:colOff>
      <xdr:row>0</xdr:row>
      <xdr:rowOff>66675</xdr:rowOff>
    </xdr:from>
    <xdr:to>
      <xdr:col>28</xdr:col>
      <xdr:colOff>238125</xdr:colOff>
      <xdr:row>5</xdr:row>
      <xdr:rowOff>14967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666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762000</xdr:colOff>
      <xdr:row>0</xdr:row>
      <xdr:rowOff>133349</xdr:rowOff>
    </xdr:from>
    <xdr:to>
      <xdr:col>2</xdr:col>
      <xdr:colOff>1162050</xdr:colOff>
      <xdr:row>3</xdr:row>
      <xdr:rowOff>180974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133349"/>
          <a:ext cx="4000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733424</xdr:colOff>
      <xdr:row>0</xdr:row>
      <xdr:rowOff>104775</xdr:rowOff>
    </xdr:from>
    <xdr:to>
      <xdr:col>2</xdr:col>
      <xdr:colOff>457199</xdr:colOff>
      <xdr:row>3</xdr:row>
      <xdr:rowOff>173355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4399" y="104775"/>
          <a:ext cx="46672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0</xdr:colOff>
      <xdr:row>0</xdr:row>
      <xdr:rowOff>92927</xdr:rowOff>
    </xdr:from>
    <xdr:to>
      <xdr:col>1</xdr:col>
      <xdr:colOff>542925</xdr:colOff>
      <xdr:row>3</xdr:row>
      <xdr:rowOff>99060</xdr:rowOff>
    </xdr:to>
    <xdr:pic>
      <xdr:nvPicPr>
        <xdr:cNvPr id="9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2927"/>
          <a:ext cx="542925" cy="5776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0</xdr:col>
      <xdr:colOff>0</xdr:colOff>
      <xdr:row>33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0" y="406717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33</xdr:col>
      <xdr:colOff>161925</xdr:colOff>
      <xdr:row>0</xdr:row>
      <xdr:rowOff>66675</xdr:rowOff>
    </xdr:from>
    <xdr:to>
      <xdr:col>36</xdr:col>
      <xdr:colOff>47625</xdr:colOff>
      <xdr:row>5</xdr:row>
      <xdr:rowOff>19050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5" y="66675"/>
          <a:ext cx="68580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824055</xdr:colOff>
      <xdr:row>0</xdr:row>
      <xdr:rowOff>142876</xdr:rowOff>
    </xdr:from>
    <xdr:to>
      <xdr:col>2</xdr:col>
      <xdr:colOff>1295400</xdr:colOff>
      <xdr:row>5</xdr:row>
      <xdr:rowOff>9526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62280" y="142876"/>
          <a:ext cx="47134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28</xdr:row>
      <xdr:rowOff>0</xdr:rowOff>
    </xdr:from>
    <xdr:to>
      <xdr:col>4</xdr:col>
      <xdr:colOff>0</xdr:colOff>
      <xdr:row>33</xdr:row>
      <xdr:rowOff>9525</xdr:rowOff>
    </xdr:to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2600325" y="406717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38099</xdr:colOff>
      <xdr:row>29</xdr:row>
      <xdr:rowOff>9524</xdr:rowOff>
    </xdr:from>
    <xdr:to>
      <xdr:col>26</xdr:col>
      <xdr:colOff>133350</xdr:colOff>
      <xdr:row>34</xdr:row>
      <xdr:rowOff>9524</xdr:rowOff>
    </xdr:to>
    <xdr:sp macro="" textlink="">
      <xdr:nvSpPr>
        <xdr:cNvPr id="6" name="Flowchart: Punched Tape 5"/>
        <xdr:cNvSpPr/>
      </xdr:nvSpPr>
      <xdr:spPr>
        <a:xfrm>
          <a:off x="2905124" y="4238624"/>
          <a:ext cx="2886076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06.05.2023</a:t>
          </a:r>
        </a:p>
      </xdr:txBody>
    </xdr:sp>
    <xdr:clientData/>
  </xdr:twoCellAnchor>
  <xdr:twoCellAnchor editAs="oneCell">
    <xdr:from>
      <xdr:col>33</xdr:col>
      <xdr:colOff>190500</xdr:colOff>
      <xdr:row>28</xdr:row>
      <xdr:rowOff>123825</xdr:rowOff>
    </xdr:from>
    <xdr:to>
      <xdr:col>36</xdr:col>
      <xdr:colOff>238125</xdr:colOff>
      <xdr:row>34</xdr:row>
      <xdr:rowOff>38100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419100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28</xdr:row>
      <xdr:rowOff>114300</xdr:rowOff>
    </xdr:from>
    <xdr:to>
      <xdr:col>2</xdr:col>
      <xdr:colOff>1143001</xdr:colOff>
      <xdr:row>33</xdr:row>
      <xdr:rowOff>123825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4181475"/>
          <a:ext cx="7048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90237</xdr:rowOff>
    </xdr:from>
    <xdr:to>
      <xdr:col>1</xdr:col>
      <xdr:colOff>638175</xdr:colOff>
      <xdr:row>4</xdr:row>
      <xdr:rowOff>0</xdr:rowOff>
    </xdr:to>
    <xdr:pic>
      <xdr:nvPicPr>
        <xdr:cNvPr id="9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0237"/>
          <a:ext cx="638175" cy="671763"/>
        </a:xfrm>
        <a:prstGeom prst="rect">
          <a:avLst/>
        </a:prstGeom>
      </xdr:spPr>
    </xdr:pic>
    <xdr:clientData/>
  </xdr:twoCellAnchor>
  <xdr:twoCellAnchor editAs="oneCell">
    <xdr:from>
      <xdr:col>1</xdr:col>
      <xdr:colOff>838200</xdr:colOff>
      <xdr:row>0</xdr:row>
      <xdr:rowOff>118812</xdr:rowOff>
    </xdr:from>
    <xdr:to>
      <xdr:col>2</xdr:col>
      <xdr:colOff>447675</xdr:colOff>
      <xdr:row>3</xdr:row>
      <xdr:rowOff>187392</xdr:rowOff>
    </xdr:to>
    <xdr:pic>
      <xdr:nvPicPr>
        <xdr:cNvPr id="11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19175" y="118812"/>
          <a:ext cx="46672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30</xdr:row>
      <xdr:rowOff>0</xdr:rowOff>
    </xdr:from>
    <xdr:to>
      <xdr:col>4</xdr:col>
      <xdr:colOff>0</xdr:colOff>
      <xdr:row>35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341947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31</xdr:row>
      <xdr:rowOff>19050</xdr:rowOff>
    </xdr:from>
    <xdr:to>
      <xdr:col>21</xdr:col>
      <xdr:colOff>0</xdr:colOff>
      <xdr:row>34</xdr:row>
      <xdr:rowOff>76201</xdr:rowOff>
    </xdr:to>
    <xdr:sp macro="" textlink="">
      <xdr:nvSpPr>
        <xdr:cNvPr id="3" name="Flowchart: Punched Tape 2"/>
        <xdr:cNvSpPr/>
      </xdr:nvSpPr>
      <xdr:spPr>
        <a:xfrm>
          <a:off x="2505075" y="3600450"/>
          <a:ext cx="2381250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15.04.2023</a:t>
          </a:r>
        </a:p>
      </xdr:txBody>
    </xdr:sp>
    <xdr:clientData/>
  </xdr:twoCellAnchor>
  <xdr:twoCellAnchor editAs="oneCell">
    <xdr:from>
      <xdr:col>24</xdr:col>
      <xdr:colOff>295275</xdr:colOff>
      <xdr:row>31</xdr:row>
      <xdr:rowOff>47625</xdr:rowOff>
    </xdr:from>
    <xdr:to>
      <xdr:col>27</xdr:col>
      <xdr:colOff>28575</xdr:colOff>
      <xdr:row>34</xdr:row>
      <xdr:rowOff>119223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3629025"/>
          <a:ext cx="533400" cy="557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30</xdr:row>
      <xdr:rowOff>123825</xdr:rowOff>
    </xdr:from>
    <xdr:to>
      <xdr:col>2</xdr:col>
      <xdr:colOff>990599</xdr:colOff>
      <xdr:row>34</xdr:row>
      <xdr:rowOff>114953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9" y="3543300"/>
          <a:ext cx="485775" cy="638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85725</xdr:colOff>
      <xdr:row>0</xdr:row>
      <xdr:rowOff>66675</xdr:rowOff>
    </xdr:from>
    <xdr:to>
      <xdr:col>28</xdr:col>
      <xdr:colOff>238125</xdr:colOff>
      <xdr:row>5</xdr:row>
      <xdr:rowOff>14967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666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762000</xdr:colOff>
      <xdr:row>0</xdr:row>
      <xdr:rowOff>133349</xdr:rowOff>
    </xdr:from>
    <xdr:to>
      <xdr:col>2</xdr:col>
      <xdr:colOff>1162050</xdr:colOff>
      <xdr:row>3</xdr:row>
      <xdr:rowOff>180974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133349"/>
          <a:ext cx="4000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733424</xdr:colOff>
      <xdr:row>0</xdr:row>
      <xdr:rowOff>104775</xdr:rowOff>
    </xdr:from>
    <xdr:to>
      <xdr:col>2</xdr:col>
      <xdr:colOff>457199</xdr:colOff>
      <xdr:row>3</xdr:row>
      <xdr:rowOff>173355</xdr:rowOff>
    </xdr:to>
    <xdr:pic>
      <xdr:nvPicPr>
        <xdr:cNvPr id="11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4399" y="104775"/>
          <a:ext cx="46672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0</xdr:colOff>
      <xdr:row>0</xdr:row>
      <xdr:rowOff>92927</xdr:rowOff>
    </xdr:from>
    <xdr:to>
      <xdr:col>1</xdr:col>
      <xdr:colOff>542925</xdr:colOff>
      <xdr:row>3</xdr:row>
      <xdr:rowOff>99060</xdr:rowOff>
    </xdr:to>
    <xdr:pic>
      <xdr:nvPicPr>
        <xdr:cNvPr id="13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2927"/>
          <a:ext cx="542925" cy="5776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25</xdr:col>
      <xdr:colOff>47625</xdr:colOff>
      <xdr:row>3</xdr:row>
      <xdr:rowOff>167367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552451</xdr:colOff>
      <xdr:row>1</xdr:row>
      <xdr:rowOff>9526</xdr:rowOff>
    </xdr:from>
    <xdr:to>
      <xdr:col>1</xdr:col>
      <xdr:colOff>807721</xdr:colOff>
      <xdr:row>3</xdr:row>
      <xdr:rowOff>95250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49</xdr:row>
      <xdr:rowOff>0</xdr:rowOff>
    </xdr:from>
    <xdr:to>
      <xdr:col>4</xdr:col>
      <xdr:colOff>0</xdr:colOff>
      <xdr:row>54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3648075" y="83248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42</xdr:row>
      <xdr:rowOff>0</xdr:rowOff>
    </xdr:from>
    <xdr:to>
      <xdr:col>2</xdr:col>
      <xdr:colOff>676275</xdr:colOff>
      <xdr:row>47</xdr:row>
      <xdr:rowOff>104775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2</xdr:col>
      <xdr:colOff>228600</xdr:colOff>
      <xdr:row>47</xdr:row>
      <xdr:rowOff>57150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42</xdr:row>
      <xdr:rowOff>0</xdr:rowOff>
    </xdr:from>
    <xdr:to>
      <xdr:col>2</xdr:col>
      <xdr:colOff>723900</xdr:colOff>
      <xdr:row>46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2</xdr:col>
      <xdr:colOff>228600</xdr:colOff>
      <xdr:row>46</xdr:row>
      <xdr:rowOff>123825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42</xdr:row>
      <xdr:rowOff>0</xdr:rowOff>
    </xdr:from>
    <xdr:to>
      <xdr:col>4</xdr:col>
      <xdr:colOff>133350</xdr:colOff>
      <xdr:row>46</xdr:row>
      <xdr:rowOff>76200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1</xdr:col>
      <xdr:colOff>676275</xdr:colOff>
      <xdr:row>47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42</xdr:row>
      <xdr:rowOff>0</xdr:rowOff>
    </xdr:from>
    <xdr:to>
      <xdr:col>1</xdr:col>
      <xdr:colOff>723900</xdr:colOff>
      <xdr:row>46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552575" y="71913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1</xdr:col>
      <xdr:colOff>676275</xdr:colOff>
      <xdr:row>46</xdr:row>
      <xdr:rowOff>123825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2</xdr:col>
      <xdr:colOff>1209675</xdr:colOff>
      <xdr:row>46</xdr:row>
      <xdr:rowOff>57150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42</xdr:row>
      <xdr:rowOff>0</xdr:rowOff>
    </xdr:from>
    <xdr:to>
      <xdr:col>1</xdr:col>
      <xdr:colOff>390525</xdr:colOff>
      <xdr:row>46</xdr:row>
      <xdr:rowOff>142875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71913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42</xdr:row>
      <xdr:rowOff>0</xdr:rowOff>
    </xdr:from>
    <xdr:ext cx="190500" cy="9906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42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42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3648075" y="71913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43</xdr:row>
      <xdr:rowOff>19049</xdr:rowOff>
    </xdr:from>
    <xdr:to>
      <xdr:col>17</xdr:col>
      <xdr:colOff>19049</xdr:colOff>
      <xdr:row>47</xdr:row>
      <xdr:rowOff>76200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209924" y="7372349"/>
          <a:ext cx="22860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11.03.2023</a:t>
          </a:r>
        </a:p>
      </xdr:txBody>
    </xdr:sp>
    <xdr:clientData/>
  </xdr:twoCellAnchor>
  <xdr:oneCellAnchor>
    <xdr:from>
      <xdr:col>21</xdr:col>
      <xdr:colOff>123825</xdr:colOff>
      <xdr:row>43</xdr:row>
      <xdr:rowOff>57150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74104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42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42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42</xdr:row>
      <xdr:rowOff>0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43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73533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9525</xdr:colOff>
      <xdr:row>0</xdr:row>
      <xdr:rowOff>171450</xdr:rowOff>
    </xdr:from>
    <xdr:to>
      <xdr:col>1</xdr:col>
      <xdr:colOff>51165</xdr:colOff>
      <xdr:row>3</xdr:row>
      <xdr:rowOff>80010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0</xdr:row>
      <xdr:rowOff>104775</xdr:rowOff>
    </xdr:from>
    <xdr:to>
      <xdr:col>1</xdr:col>
      <xdr:colOff>418556</xdr:colOff>
      <xdr:row>3</xdr:row>
      <xdr:rowOff>173355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14425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238126</xdr:colOff>
      <xdr:row>0</xdr:row>
      <xdr:rowOff>66675</xdr:rowOff>
    </xdr:from>
    <xdr:to>
      <xdr:col>27</xdr:col>
      <xdr:colOff>95251</xdr:colOff>
      <xdr:row>3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1" y="66675"/>
          <a:ext cx="5524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628651</xdr:colOff>
      <xdr:row>0</xdr:row>
      <xdr:rowOff>38101</xdr:rowOff>
    </xdr:from>
    <xdr:to>
      <xdr:col>2</xdr:col>
      <xdr:colOff>1057275</xdr:colOff>
      <xdr:row>4</xdr:row>
      <xdr:rowOff>12129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38101"/>
          <a:ext cx="428624" cy="7360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114299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800100</xdr:colOff>
      <xdr:row>20</xdr:row>
      <xdr:rowOff>66674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85725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800100</xdr:colOff>
      <xdr:row>19</xdr:row>
      <xdr:rowOff>133350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7283</xdr:colOff>
      <xdr:row>19</xdr:row>
      <xdr:rowOff>85725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95250</xdr:colOff>
      <xdr:row>20</xdr:row>
      <xdr:rowOff>47624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2</xdr:col>
      <xdr:colOff>142875</xdr:colOff>
      <xdr:row>19</xdr:row>
      <xdr:rowOff>66675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95250</xdr:colOff>
      <xdr:row>19</xdr:row>
      <xdr:rowOff>133350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5</xdr:col>
      <xdr:colOff>26334</xdr:colOff>
      <xdr:row>19</xdr:row>
      <xdr:rowOff>66675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152400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16</xdr:row>
      <xdr:rowOff>19049</xdr:rowOff>
    </xdr:from>
    <xdr:to>
      <xdr:col>17</xdr:col>
      <xdr:colOff>19049</xdr:colOff>
      <xdr:row>20</xdr:row>
      <xdr:rowOff>76200</xdr:rowOff>
    </xdr:to>
    <xdr:sp macro="" textlink="">
      <xdr:nvSpPr>
        <xdr:cNvPr id="21" name="Flowchart: Punched Tape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11.03.2023</a:t>
          </a:r>
        </a:p>
      </xdr:txBody>
    </xdr:sp>
    <xdr:clientData/>
  </xdr:twoCellAnchor>
  <xdr:oneCellAnchor>
    <xdr:from>
      <xdr:col>21</xdr:col>
      <xdr:colOff>123825</xdr:colOff>
      <xdr:row>16</xdr:row>
      <xdr:rowOff>57150</xdr:rowOff>
    </xdr:from>
    <xdr:ext cx="628650" cy="71437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4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5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16</xdr:row>
      <xdr:rowOff>1</xdr:rowOff>
    </xdr:from>
    <xdr:ext cx="638175" cy="668564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38100</xdr:colOff>
      <xdr:row>0</xdr:row>
      <xdr:rowOff>38099</xdr:rowOff>
    </xdr:from>
    <xdr:to>
      <xdr:col>1</xdr:col>
      <xdr:colOff>428625</xdr:colOff>
      <xdr:row>4</xdr:row>
      <xdr:rowOff>62064</xdr:rowOff>
    </xdr:to>
    <xdr:pic>
      <xdr:nvPicPr>
        <xdr:cNvPr id="27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099"/>
          <a:ext cx="523875" cy="785965"/>
        </a:xfrm>
        <a:prstGeom prst="rect">
          <a:avLst/>
        </a:prstGeom>
      </xdr:spPr>
    </xdr:pic>
    <xdr:clientData/>
  </xdr:twoCellAnchor>
  <xdr:twoCellAnchor editAs="oneCell">
    <xdr:from>
      <xdr:col>1</xdr:col>
      <xdr:colOff>561974</xdr:colOff>
      <xdr:row>0</xdr:row>
      <xdr:rowOff>47625</xdr:rowOff>
    </xdr:from>
    <xdr:to>
      <xdr:col>2</xdr:col>
      <xdr:colOff>428625</xdr:colOff>
      <xdr:row>4</xdr:row>
      <xdr:rowOff>38100</xdr:rowOff>
    </xdr:to>
    <xdr:pic>
      <xdr:nvPicPr>
        <xdr:cNvPr id="28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95324" y="47625"/>
          <a:ext cx="447676" cy="7524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23</xdr:col>
      <xdr:colOff>0</xdr:colOff>
      <xdr:row>21</xdr:row>
      <xdr:rowOff>57151</xdr:rowOff>
    </xdr:from>
    <xdr:to>
      <xdr:col>24</xdr:col>
      <xdr:colOff>371474</xdr:colOff>
      <xdr:row>24</xdr:row>
      <xdr:rowOff>85726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3905251"/>
          <a:ext cx="5238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619125</xdr:colOff>
      <xdr:row>21</xdr:row>
      <xdr:rowOff>19050</xdr:rowOff>
    </xdr:from>
    <xdr:to>
      <xdr:col>2</xdr:col>
      <xdr:colOff>997361</xdr:colOff>
      <xdr:row>24</xdr:row>
      <xdr:rowOff>133349</xdr:rowOff>
    </xdr:to>
    <xdr:pic>
      <xdr:nvPicPr>
        <xdr:cNvPr id="30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867150"/>
          <a:ext cx="378236" cy="638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21</xdr:row>
      <xdr:rowOff>38100</xdr:rowOff>
    </xdr:from>
    <xdr:to>
      <xdr:col>2</xdr:col>
      <xdr:colOff>409575</xdr:colOff>
      <xdr:row>24</xdr:row>
      <xdr:rowOff>133350</xdr:rowOff>
    </xdr:to>
    <xdr:pic>
      <xdr:nvPicPr>
        <xdr:cNvPr id="31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14375" y="3886200"/>
          <a:ext cx="409575" cy="61912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85725</xdr:colOff>
      <xdr:row>21</xdr:row>
      <xdr:rowOff>38100</xdr:rowOff>
    </xdr:from>
    <xdr:to>
      <xdr:col>1</xdr:col>
      <xdr:colOff>476250</xdr:colOff>
      <xdr:row>24</xdr:row>
      <xdr:rowOff>138265</xdr:rowOff>
    </xdr:to>
    <xdr:pic>
      <xdr:nvPicPr>
        <xdr:cNvPr id="32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886200"/>
          <a:ext cx="523875" cy="6240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28575</xdr:rowOff>
    </xdr:from>
    <xdr:to>
      <xdr:col>26</xdr:col>
      <xdr:colOff>47625</xdr:colOff>
      <xdr:row>3</xdr:row>
      <xdr:rowOff>167367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552451</xdr:colOff>
      <xdr:row>1</xdr:row>
      <xdr:rowOff>9526</xdr:rowOff>
    </xdr:from>
    <xdr:to>
      <xdr:col>2</xdr:col>
      <xdr:colOff>807721</xdr:colOff>
      <xdr:row>3</xdr:row>
      <xdr:rowOff>95250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1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485775</xdr:colOff>
      <xdr:row>52</xdr:row>
      <xdr:rowOff>0</xdr:rowOff>
    </xdr:from>
    <xdr:to>
      <xdr:col>5</xdr:col>
      <xdr:colOff>0</xdr:colOff>
      <xdr:row>57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2495550" y="30956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45</xdr:row>
      <xdr:rowOff>0</xdr:rowOff>
    </xdr:from>
    <xdr:to>
      <xdr:col>3</xdr:col>
      <xdr:colOff>676275</xdr:colOff>
      <xdr:row>50</xdr:row>
      <xdr:rowOff>104775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1724025" y="647700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3</xdr:col>
      <xdr:colOff>228600</xdr:colOff>
      <xdr:row>50</xdr:row>
      <xdr:rowOff>57150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45</xdr:row>
      <xdr:rowOff>0</xdr:rowOff>
    </xdr:from>
    <xdr:to>
      <xdr:col>3</xdr:col>
      <xdr:colOff>723900</xdr:colOff>
      <xdr:row>49</xdr:row>
      <xdr:rowOff>76200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1771650" y="64770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3</xdr:col>
      <xdr:colOff>228600</xdr:colOff>
      <xdr:row>49</xdr:row>
      <xdr:rowOff>123825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45</xdr:row>
      <xdr:rowOff>0</xdr:rowOff>
    </xdr:from>
    <xdr:to>
      <xdr:col>6</xdr:col>
      <xdr:colOff>9525</xdr:colOff>
      <xdr:row>49</xdr:row>
      <xdr:rowOff>76200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1724025" y="6477000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2</xdr:col>
      <xdr:colOff>676275</xdr:colOff>
      <xdr:row>50</xdr:row>
      <xdr:rowOff>38100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45</xdr:row>
      <xdr:rowOff>0</xdr:rowOff>
    </xdr:from>
    <xdr:to>
      <xdr:col>2</xdr:col>
      <xdr:colOff>723900</xdr:colOff>
      <xdr:row>49</xdr:row>
      <xdr:rowOff>57150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828675" y="647700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2</xdr:col>
      <xdr:colOff>676275</xdr:colOff>
      <xdr:row>49</xdr:row>
      <xdr:rowOff>123825</xdr:rowOff>
    </xdr:to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3</xdr:col>
      <xdr:colOff>1209675</xdr:colOff>
      <xdr:row>49</xdr:row>
      <xdr:rowOff>57150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390525</xdr:colOff>
      <xdr:row>45</xdr:row>
      <xdr:rowOff>0</xdr:rowOff>
    </xdr:from>
    <xdr:to>
      <xdr:col>2</xdr:col>
      <xdr:colOff>390525</xdr:colOff>
      <xdr:row>49</xdr:row>
      <xdr:rowOff>142875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477000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485775</xdr:colOff>
      <xdr:row>45</xdr:row>
      <xdr:rowOff>0</xdr:rowOff>
    </xdr:from>
    <xdr:ext cx="190500" cy="990600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1724025" y="6477000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45</xdr:row>
      <xdr:rowOff>0</xdr:rowOff>
    </xdr:from>
    <xdr:ext cx="895350" cy="942975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45</xdr:row>
      <xdr:rowOff>0</xdr:rowOff>
    </xdr:from>
    <xdr:ext cx="400050" cy="885825"/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2895600" y="6477000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1038224</xdr:colOff>
      <xdr:row>46</xdr:row>
      <xdr:rowOff>19049</xdr:rowOff>
    </xdr:from>
    <xdr:to>
      <xdr:col>18</xdr:col>
      <xdr:colOff>19049</xdr:colOff>
      <xdr:row>50</xdr:row>
      <xdr:rowOff>76200</xdr:rowOff>
    </xdr:to>
    <xdr:sp macro="" textlink="">
      <xdr:nvSpPr>
        <xdr:cNvPr id="24" name="Flowchart: Punched Tape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276474" y="6657974"/>
          <a:ext cx="20383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14.01.2023</a:t>
          </a:r>
        </a:p>
      </xdr:txBody>
    </xdr:sp>
    <xdr:clientData/>
  </xdr:twoCellAnchor>
  <xdr:oneCellAnchor>
    <xdr:from>
      <xdr:col>22</xdr:col>
      <xdr:colOff>123825</xdr:colOff>
      <xdr:row>46</xdr:row>
      <xdr:rowOff>57150</xdr:rowOff>
    </xdr:from>
    <xdr:ext cx="628650" cy="714374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66960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533400</xdr:colOff>
      <xdr:row>45</xdr:row>
      <xdr:rowOff>0</xdr:rowOff>
    </xdr:from>
    <xdr:ext cx="190500" cy="762000"/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1771650" y="647700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45</xdr:row>
      <xdr:rowOff>0</xdr:rowOff>
    </xdr:from>
    <xdr:ext cx="895350" cy="828675"/>
    <xdr:sp macro="" textlink="">
      <xdr:nvSpPr>
        <xdr:cNvPr id="27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45</xdr:row>
      <xdr:rowOff>0</xdr:rowOff>
    </xdr:from>
    <xdr:ext cx="1123950" cy="762000"/>
    <xdr:sp macro="" textlink="">
      <xdr:nvSpPr>
        <xdr:cNvPr id="28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1724025" y="647700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381000</xdr:colOff>
      <xdr:row>46</xdr:row>
      <xdr:rowOff>1</xdr:rowOff>
    </xdr:from>
    <xdr:ext cx="638175" cy="668564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66389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9525</xdr:colOff>
      <xdr:row>0</xdr:row>
      <xdr:rowOff>171450</xdr:rowOff>
    </xdr:from>
    <xdr:to>
      <xdr:col>2</xdr:col>
      <xdr:colOff>51165</xdr:colOff>
      <xdr:row>3</xdr:row>
      <xdr:rowOff>80010</xdr:rowOff>
    </xdr:to>
    <xdr:pic>
      <xdr:nvPicPr>
        <xdr:cNvPr id="30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0</xdr:row>
      <xdr:rowOff>104775</xdr:rowOff>
    </xdr:from>
    <xdr:to>
      <xdr:col>2</xdr:col>
      <xdr:colOff>418556</xdr:colOff>
      <xdr:row>3</xdr:row>
      <xdr:rowOff>173355</xdr:rowOff>
    </xdr:to>
    <xdr:pic>
      <xdr:nvPicPr>
        <xdr:cNvPr id="31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4825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7241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6479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14.01.2023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21</xdr:col>
      <xdr:colOff>304800</xdr:colOff>
      <xdr:row>23</xdr:row>
      <xdr:rowOff>38100</xdr:rowOff>
    </xdr:from>
    <xdr:to>
      <xdr:col>24</xdr:col>
      <xdr:colOff>76200</xdr:colOff>
      <xdr:row>27</xdr:row>
      <xdr:rowOff>7362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3886200"/>
          <a:ext cx="523875" cy="645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390525</xdr:colOff>
      <xdr:row>23</xdr:row>
      <xdr:rowOff>66675</xdr:rowOff>
    </xdr:from>
    <xdr:to>
      <xdr:col>2</xdr:col>
      <xdr:colOff>768761</xdr:colOff>
      <xdr:row>26</xdr:row>
      <xdr:rowOff>114299</xdr:rowOff>
    </xdr:to>
    <xdr:pic>
      <xdr:nvPicPr>
        <xdr:cNvPr id="30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3914775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619125</xdr:colOff>
      <xdr:row>23</xdr:row>
      <xdr:rowOff>38100</xdr:rowOff>
    </xdr:from>
    <xdr:to>
      <xdr:col>1</xdr:col>
      <xdr:colOff>1028700</xdr:colOff>
      <xdr:row>27</xdr:row>
      <xdr:rowOff>1905</xdr:rowOff>
    </xdr:to>
    <xdr:pic>
      <xdr:nvPicPr>
        <xdr:cNvPr id="32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2475" y="3886200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47625</xdr:colOff>
      <xdr:row>23</xdr:row>
      <xdr:rowOff>66675</xdr:rowOff>
    </xdr:from>
    <xdr:to>
      <xdr:col>1</xdr:col>
      <xdr:colOff>438150</xdr:colOff>
      <xdr:row>26</xdr:row>
      <xdr:rowOff>100165</xdr:rowOff>
    </xdr:to>
    <xdr:pic>
      <xdr:nvPicPr>
        <xdr:cNvPr id="34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914775"/>
          <a:ext cx="523875" cy="557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B13" sqref="B13:E13"/>
    </sheetView>
  </sheetViews>
  <sheetFormatPr defaultColWidth="9.140625" defaultRowHeight="15"/>
  <cols>
    <col min="1" max="1" width="9.140625" style="229"/>
    <col min="2" max="2" width="9.140625" style="229" customWidth="1"/>
    <col min="3" max="4" width="9.140625" style="229"/>
    <col min="5" max="5" width="5" style="229" customWidth="1"/>
    <col min="6" max="6" width="13.42578125" style="229" customWidth="1"/>
    <col min="7" max="8" width="9.140625" style="229"/>
    <col min="9" max="9" width="3.85546875" style="229" customWidth="1"/>
    <col min="10" max="10" width="9.140625" style="229"/>
    <col min="11" max="11" width="4.42578125" style="229" customWidth="1"/>
    <col min="12" max="16384" width="9.140625" style="229"/>
  </cols>
  <sheetData>
    <row r="1" spans="1:15">
      <c r="A1" s="228"/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</row>
    <row r="2" spans="1:15" ht="20.25">
      <c r="A2" s="228"/>
      <c r="B2" s="228"/>
      <c r="C2" s="228"/>
      <c r="D2" s="228"/>
      <c r="E2" s="228"/>
      <c r="F2" s="228"/>
      <c r="G2" s="230" t="s">
        <v>98</v>
      </c>
      <c r="H2" s="228"/>
      <c r="I2" s="228"/>
      <c r="J2" s="228"/>
      <c r="K2" s="228"/>
      <c r="L2" s="228"/>
      <c r="M2" s="228"/>
      <c r="N2" s="228"/>
      <c r="O2" s="228"/>
    </row>
    <row r="3" spans="1:15" ht="15" customHeight="1">
      <c r="A3" s="228"/>
      <c r="B3" s="228"/>
      <c r="C3" s="482" t="s">
        <v>99</v>
      </c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228"/>
      <c r="O3" s="228"/>
    </row>
    <row r="4" spans="1:15" ht="15.75" customHeight="1">
      <c r="A4" s="228"/>
      <c r="B4" s="228"/>
      <c r="C4" s="228"/>
      <c r="D4" s="228"/>
      <c r="E4" s="228"/>
      <c r="F4" s="482" t="s">
        <v>100</v>
      </c>
      <c r="G4" s="482"/>
      <c r="H4" s="482"/>
      <c r="I4" s="482"/>
      <c r="J4" s="482"/>
      <c r="K4" s="228"/>
      <c r="L4" s="228"/>
      <c r="M4" s="228"/>
      <c r="N4" s="228"/>
      <c r="O4" s="228"/>
    </row>
    <row r="5" spans="1:15" ht="3.75" customHeight="1">
      <c r="A5" s="228"/>
      <c r="B5" s="228"/>
      <c r="C5" s="228"/>
      <c r="D5" s="228"/>
      <c r="E5" s="228"/>
      <c r="F5" s="230"/>
      <c r="G5" s="228"/>
      <c r="H5" s="228"/>
      <c r="I5" s="228"/>
      <c r="J5" s="228"/>
      <c r="K5" s="228"/>
      <c r="L5" s="228"/>
      <c r="M5" s="228"/>
      <c r="N5" s="228"/>
      <c r="O5" s="228"/>
    </row>
    <row r="6" spans="1:15" ht="0.75" customHeight="1">
      <c r="A6" s="228"/>
      <c r="B6" s="228"/>
      <c r="C6" s="228"/>
      <c r="D6" s="228"/>
      <c r="E6" s="228"/>
      <c r="F6" s="230"/>
      <c r="G6" s="228"/>
      <c r="H6" s="228"/>
      <c r="I6" s="228"/>
      <c r="J6" s="228"/>
      <c r="K6" s="228"/>
      <c r="L6" s="228"/>
      <c r="M6" s="228"/>
      <c r="N6" s="228"/>
      <c r="O6" s="228"/>
    </row>
    <row r="7" spans="1:15" ht="3.75" customHeight="1" thickBot="1">
      <c r="A7" s="228"/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</row>
    <row r="8" spans="1:15" ht="30.75" customHeight="1" thickTop="1">
      <c r="A8" s="450" t="s">
        <v>101</v>
      </c>
      <c r="B8" s="453" t="s">
        <v>102</v>
      </c>
      <c r="C8" s="454"/>
      <c r="D8" s="454"/>
      <c r="E8" s="455"/>
      <c r="F8" s="462" t="s">
        <v>103</v>
      </c>
      <c r="G8" s="453" t="s">
        <v>104</v>
      </c>
      <c r="H8" s="454"/>
      <c r="I8" s="455"/>
      <c r="J8" s="453" t="s">
        <v>105</v>
      </c>
      <c r="K8" s="455"/>
      <c r="L8" s="465" t="s">
        <v>106</v>
      </c>
      <c r="M8" s="466"/>
      <c r="N8" s="466"/>
      <c r="O8" s="467"/>
    </row>
    <row r="9" spans="1:15" ht="15.75">
      <c r="A9" s="451"/>
      <c r="B9" s="456"/>
      <c r="C9" s="457"/>
      <c r="D9" s="457"/>
      <c r="E9" s="458"/>
      <c r="F9" s="463"/>
      <c r="G9" s="456"/>
      <c r="H9" s="457"/>
      <c r="I9" s="458"/>
      <c r="J9" s="456"/>
      <c r="K9" s="458"/>
      <c r="L9" s="468" t="s">
        <v>107</v>
      </c>
      <c r="M9" s="469"/>
      <c r="N9" s="469"/>
      <c r="O9" s="470"/>
    </row>
    <row r="10" spans="1:15" ht="16.5" thickBot="1">
      <c r="A10" s="452"/>
      <c r="B10" s="459"/>
      <c r="C10" s="460"/>
      <c r="D10" s="460"/>
      <c r="E10" s="461"/>
      <c r="F10" s="464"/>
      <c r="G10" s="459"/>
      <c r="H10" s="460"/>
      <c r="I10" s="461"/>
      <c r="J10" s="459"/>
      <c r="K10" s="461"/>
      <c r="L10" s="471" t="s">
        <v>108</v>
      </c>
      <c r="M10" s="472"/>
      <c r="N10" s="472"/>
      <c r="O10" s="473"/>
    </row>
    <row r="11" spans="1:15" ht="35.25" customHeight="1" thickTop="1">
      <c r="A11" s="231" t="s">
        <v>72</v>
      </c>
      <c r="B11" s="474"/>
      <c r="C11" s="475"/>
      <c r="D11" s="475"/>
      <c r="E11" s="476"/>
      <c r="F11" s="232"/>
      <c r="G11" s="477"/>
      <c r="H11" s="477"/>
      <c r="I11" s="477"/>
      <c r="J11" s="477"/>
      <c r="K11" s="477"/>
      <c r="L11" s="477"/>
      <c r="M11" s="477"/>
      <c r="N11" s="477"/>
      <c r="O11" s="477"/>
    </row>
    <row r="12" spans="1:15" ht="35.25" customHeight="1">
      <c r="A12" s="231" t="s">
        <v>73</v>
      </c>
      <c r="B12" s="478"/>
      <c r="C12" s="479"/>
      <c r="D12" s="479"/>
      <c r="E12" s="480"/>
      <c r="F12" s="233"/>
      <c r="G12" s="481"/>
      <c r="H12" s="481"/>
      <c r="I12" s="481"/>
      <c r="J12" s="481"/>
      <c r="K12" s="481"/>
      <c r="L12" s="481"/>
      <c r="M12" s="481"/>
      <c r="N12" s="481"/>
      <c r="O12" s="481"/>
    </row>
    <row r="13" spans="1:15" ht="35.25" customHeight="1">
      <c r="A13" s="231" t="s">
        <v>74</v>
      </c>
      <c r="B13" s="478"/>
      <c r="C13" s="479"/>
      <c r="D13" s="479"/>
      <c r="E13" s="480"/>
      <c r="F13" s="233"/>
      <c r="G13" s="481"/>
      <c r="H13" s="481"/>
      <c r="I13" s="481"/>
      <c r="J13" s="481"/>
      <c r="K13" s="481"/>
      <c r="L13" s="481"/>
      <c r="M13" s="481"/>
      <c r="N13" s="481"/>
      <c r="O13" s="481"/>
    </row>
    <row r="14" spans="1:15" ht="35.25" customHeight="1">
      <c r="A14" s="231" t="s">
        <v>77</v>
      </c>
      <c r="B14" s="478"/>
      <c r="C14" s="479"/>
      <c r="D14" s="479"/>
      <c r="E14" s="480"/>
      <c r="F14" s="233"/>
      <c r="G14" s="481"/>
      <c r="H14" s="481"/>
      <c r="I14" s="481"/>
      <c r="J14" s="481"/>
      <c r="K14" s="481"/>
      <c r="L14" s="481"/>
      <c r="M14" s="481"/>
      <c r="N14" s="481"/>
      <c r="O14" s="481"/>
    </row>
    <row r="15" spans="1:15" ht="35.25" customHeight="1">
      <c r="A15" s="231" t="s">
        <v>78</v>
      </c>
      <c r="B15" s="478"/>
      <c r="C15" s="479"/>
      <c r="D15" s="479"/>
      <c r="E15" s="480"/>
      <c r="F15" s="233"/>
      <c r="G15" s="481"/>
      <c r="H15" s="481"/>
      <c r="I15" s="481"/>
      <c r="J15" s="481"/>
      <c r="K15" s="481"/>
      <c r="L15" s="481"/>
      <c r="M15" s="481"/>
      <c r="N15" s="481"/>
      <c r="O15" s="481"/>
    </row>
    <row r="16" spans="1:15" ht="35.25" customHeight="1">
      <c r="A16" s="231" t="s">
        <v>79</v>
      </c>
      <c r="B16" s="478"/>
      <c r="C16" s="479"/>
      <c r="D16" s="479"/>
      <c r="E16" s="480"/>
      <c r="F16" s="233"/>
      <c r="G16" s="481"/>
      <c r="H16" s="481"/>
      <c r="I16" s="481"/>
      <c r="J16" s="481"/>
      <c r="K16" s="481"/>
      <c r="L16" s="481"/>
      <c r="M16" s="481"/>
      <c r="N16" s="481"/>
      <c r="O16" s="481"/>
    </row>
    <row r="17" spans="1:15" ht="35.25" customHeight="1">
      <c r="A17" s="231" t="s">
        <v>80</v>
      </c>
      <c r="B17" s="478"/>
      <c r="C17" s="479"/>
      <c r="D17" s="479"/>
      <c r="E17" s="480"/>
      <c r="F17" s="233"/>
      <c r="G17" s="481"/>
      <c r="H17" s="481"/>
      <c r="I17" s="481"/>
      <c r="J17" s="481"/>
      <c r="K17" s="481"/>
      <c r="L17" s="481"/>
      <c r="M17" s="481"/>
      <c r="N17" s="481"/>
      <c r="O17" s="481"/>
    </row>
    <row r="18" spans="1:15" ht="35.25" customHeight="1">
      <c r="A18" s="231" t="s">
        <v>82</v>
      </c>
      <c r="B18" s="478"/>
      <c r="C18" s="479"/>
      <c r="D18" s="479"/>
      <c r="E18" s="480"/>
      <c r="F18" s="233"/>
      <c r="G18" s="481"/>
      <c r="H18" s="481"/>
      <c r="I18" s="481"/>
      <c r="J18" s="481"/>
      <c r="K18" s="481"/>
      <c r="L18" s="481"/>
      <c r="M18" s="481"/>
      <c r="N18" s="481"/>
      <c r="O18" s="481"/>
    </row>
    <row r="19" spans="1:15" ht="35.25" customHeight="1">
      <c r="A19" s="231" t="s">
        <v>109</v>
      </c>
      <c r="B19" s="478"/>
      <c r="C19" s="479"/>
      <c r="D19" s="479"/>
      <c r="E19" s="480"/>
      <c r="F19" s="233"/>
      <c r="G19" s="481"/>
      <c r="H19" s="481"/>
      <c r="I19" s="481"/>
      <c r="J19" s="481"/>
      <c r="K19" s="481"/>
      <c r="L19" s="481"/>
      <c r="M19" s="481"/>
      <c r="N19" s="481"/>
      <c r="O19" s="481"/>
    </row>
    <row r="20" spans="1:15" ht="35.25" customHeight="1">
      <c r="A20" s="231" t="s">
        <v>110</v>
      </c>
      <c r="B20" s="478"/>
      <c r="C20" s="479"/>
      <c r="D20" s="479"/>
      <c r="E20" s="480"/>
      <c r="F20" s="233"/>
      <c r="G20" s="481"/>
      <c r="H20" s="481"/>
      <c r="I20" s="481"/>
      <c r="J20" s="481"/>
      <c r="K20" s="481"/>
      <c r="L20" s="481"/>
      <c r="M20" s="481"/>
      <c r="N20" s="481"/>
      <c r="O20" s="481"/>
    </row>
    <row r="21" spans="1:15" ht="35.25" customHeight="1">
      <c r="A21" s="231" t="s">
        <v>111</v>
      </c>
      <c r="B21" s="478"/>
      <c r="C21" s="479"/>
      <c r="D21" s="479"/>
      <c r="E21" s="480"/>
      <c r="F21" s="233"/>
      <c r="G21" s="481"/>
      <c r="H21" s="481"/>
      <c r="I21" s="481"/>
      <c r="J21" s="481"/>
      <c r="K21" s="481"/>
      <c r="L21" s="481"/>
      <c r="M21" s="481"/>
      <c r="N21" s="481"/>
      <c r="O21" s="481"/>
    </row>
    <row r="22" spans="1:15" ht="35.25" customHeight="1">
      <c r="A22" s="231" t="s">
        <v>112</v>
      </c>
      <c r="B22" s="478"/>
      <c r="C22" s="479"/>
      <c r="D22" s="479"/>
      <c r="E22" s="480"/>
      <c r="F22" s="233"/>
      <c r="G22" s="481"/>
      <c r="H22" s="481"/>
      <c r="I22" s="481"/>
      <c r="J22" s="481"/>
      <c r="K22" s="481"/>
      <c r="L22" s="481"/>
      <c r="M22" s="481"/>
      <c r="N22" s="481"/>
      <c r="O22" s="481"/>
    </row>
    <row r="23" spans="1:15" ht="35.25" customHeight="1">
      <c r="A23" s="231" t="s">
        <v>113</v>
      </c>
      <c r="B23" s="478"/>
      <c r="C23" s="479"/>
      <c r="D23" s="479"/>
      <c r="E23" s="480"/>
      <c r="F23" s="233"/>
      <c r="G23" s="481"/>
      <c r="H23" s="481"/>
      <c r="I23" s="481"/>
      <c r="J23" s="481"/>
      <c r="K23" s="481"/>
      <c r="L23" s="481"/>
      <c r="M23" s="481"/>
      <c r="N23" s="481"/>
      <c r="O23" s="481"/>
    </row>
    <row r="24" spans="1:15" ht="35.25" customHeight="1">
      <c r="A24" s="231" t="s">
        <v>114</v>
      </c>
      <c r="B24" s="478"/>
      <c r="C24" s="479"/>
      <c r="D24" s="479"/>
      <c r="E24" s="480"/>
      <c r="F24" s="233"/>
      <c r="G24" s="481"/>
      <c r="H24" s="481"/>
      <c r="I24" s="481"/>
      <c r="J24" s="481"/>
      <c r="K24" s="481"/>
      <c r="L24" s="481"/>
      <c r="M24" s="481"/>
      <c r="N24" s="481"/>
      <c r="O24" s="481"/>
    </row>
    <row r="25" spans="1:15" ht="35.25" customHeight="1">
      <c r="A25" s="231" t="s">
        <v>115</v>
      </c>
      <c r="B25" s="481"/>
      <c r="C25" s="481"/>
      <c r="D25" s="481"/>
      <c r="E25" s="481"/>
      <c r="F25" s="233"/>
      <c r="G25" s="481"/>
      <c r="H25" s="481"/>
      <c r="I25" s="481"/>
      <c r="J25" s="481"/>
      <c r="K25" s="481"/>
      <c r="L25" s="481"/>
      <c r="M25" s="481"/>
      <c r="N25" s="481"/>
      <c r="O25" s="481"/>
    </row>
    <row r="26" spans="1:15" ht="35.25" customHeight="1">
      <c r="A26" s="231" t="s">
        <v>116</v>
      </c>
      <c r="B26" s="481"/>
      <c r="C26" s="481"/>
      <c r="D26" s="481"/>
      <c r="E26" s="481"/>
      <c r="F26" s="233"/>
      <c r="G26" s="481"/>
      <c r="H26" s="481"/>
      <c r="I26" s="481"/>
      <c r="J26" s="481"/>
      <c r="K26" s="481"/>
      <c r="L26" s="481"/>
      <c r="M26" s="481"/>
      <c r="N26" s="481"/>
      <c r="O26" s="481"/>
    </row>
    <row r="27" spans="1:15" ht="35.25" customHeight="1">
      <c r="A27" s="231" t="s">
        <v>117</v>
      </c>
      <c r="B27" s="481"/>
      <c r="C27" s="481"/>
      <c r="D27" s="481"/>
      <c r="E27" s="481"/>
      <c r="F27" s="233"/>
      <c r="G27" s="481"/>
      <c r="H27" s="481"/>
      <c r="I27" s="481"/>
      <c r="J27" s="481"/>
      <c r="K27" s="481"/>
      <c r="L27" s="481"/>
      <c r="M27" s="481"/>
      <c r="N27" s="481"/>
      <c r="O27" s="481"/>
    </row>
    <row r="28" spans="1:15" ht="35.25" customHeight="1">
      <c r="A28" s="231" t="s">
        <v>118</v>
      </c>
      <c r="B28" s="481"/>
      <c r="C28" s="481"/>
      <c r="D28" s="481"/>
      <c r="E28" s="481"/>
      <c r="F28" s="233"/>
      <c r="G28" s="481"/>
      <c r="H28" s="481"/>
      <c r="I28" s="481"/>
      <c r="J28" s="481"/>
      <c r="K28" s="481"/>
      <c r="L28" s="481"/>
      <c r="M28" s="481"/>
      <c r="N28" s="481"/>
      <c r="O28" s="481"/>
    </row>
    <row r="29" spans="1:15" ht="35.25" customHeight="1">
      <c r="A29" s="231" t="s">
        <v>119</v>
      </c>
      <c r="B29" s="481"/>
      <c r="C29" s="481"/>
      <c r="D29" s="481"/>
      <c r="E29" s="481"/>
      <c r="F29" s="233"/>
      <c r="G29" s="481"/>
      <c r="H29" s="481"/>
      <c r="I29" s="481"/>
      <c r="J29" s="481"/>
      <c r="K29" s="481"/>
      <c r="L29" s="481"/>
      <c r="M29" s="481"/>
      <c r="N29" s="481"/>
      <c r="O29" s="481"/>
    </row>
    <row r="30" spans="1:15" ht="35.25" customHeight="1">
      <c r="A30" s="231" t="s">
        <v>120</v>
      </c>
      <c r="B30" s="481"/>
      <c r="C30" s="481"/>
      <c r="D30" s="481"/>
      <c r="E30" s="481"/>
      <c r="F30" s="233"/>
      <c r="G30" s="481"/>
      <c r="H30" s="481"/>
      <c r="I30" s="481"/>
      <c r="J30" s="481"/>
      <c r="K30" s="481"/>
      <c r="L30" s="481"/>
      <c r="M30" s="481"/>
      <c r="N30" s="481"/>
      <c r="O30" s="481"/>
    </row>
    <row r="31" spans="1:15" ht="35.25" customHeight="1">
      <c r="A31" s="231" t="s">
        <v>121</v>
      </c>
      <c r="B31" s="481"/>
      <c r="C31" s="481"/>
      <c r="D31" s="481"/>
      <c r="E31" s="481"/>
      <c r="F31" s="233"/>
      <c r="G31" s="481"/>
      <c r="H31" s="481"/>
      <c r="I31" s="481"/>
      <c r="J31" s="481"/>
      <c r="K31" s="481"/>
      <c r="L31" s="481"/>
      <c r="M31" s="481"/>
      <c r="N31" s="481"/>
      <c r="O31" s="481"/>
    </row>
    <row r="32" spans="1:15" ht="35.25" customHeight="1">
      <c r="A32" s="231" t="s">
        <v>122</v>
      </c>
      <c r="B32" s="481"/>
      <c r="C32" s="481"/>
      <c r="D32" s="481"/>
      <c r="E32" s="481"/>
      <c r="F32" s="233"/>
      <c r="G32" s="481"/>
      <c r="H32" s="481"/>
      <c r="I32" s="481"/>
      <c r="J32" s="481"/>
      <c r="K32" s="481"/>
      <c r="L32" s="481"/>
      <c r="M32" s="481"/>
      <c r="N32" s="481"/>
      <c r="O32" s="481"/>
    </row>
    <row r="33" spans="1:15" ht="35.25" customHeight="1">
      <c r="A33" s="231" t="s">
        <v>123</v>
      </c>
      <c r="B33" s="481"/>
      <c r="C33" s="481"/>
      <c r="D33" s="481"/>
      <c r="E33" s="481"/>
      <c r="F33" s="233"/>
      <c r="G33" s="481"/>
      <c r="H33" s="481"/>
      <c r="I33" s="481"/>
      <c r="J33" s="481"/>
      <c r="K33" s="481"/>
      <c r="L33" s="481"/>
      <c r="M33" s="481"/>
      <c r="N33" s="481"/>
      <c r="O33" s="481"/>
    </row>
    <row r="34" spans="1:15" ht="35.25" customHeight="1">
      <c r="A34" s="231" t="s">
        <v>124</v>
      </c>
      <c r="B34" s="481"/>
      <c r="C34" s="481"/>
      <c r="D34" s="481"/>
      <c r="E34" s="481"/>
      <c r="F34" s="233"/>
      <c r="G34" s="481"/>
      <c r="H34" s="481"/>
      <c r="I34" s="481"/>
      <c r="J34" s="481"/>
      <c r="K34" s="481"/>
      <c r="L34" s="481"/>
      <c r="M34" s="481"/>
      <c r="N34" s="481"/>
      <c r="O34" s="481"/>
    </row>
    <row r="35" spans="1:15" ht="35.25" customHeight="1">
      <c r="A35" s="231" t="s">
        <v>125</v>
      </c>
      <c r="B35" s="481"/>
      <c r="C35" s="481"/>
      <c r="D35" s="481"/>
      <c r="E35" s="481"/>
      <c r="F35" s="233"/>
      <c r="G35" s="481"/>
      <c r="H35" s="481"/>
      <c r="I35" s="481"/>
      <c r="J35" s="481"/>
      <c r="K35" s="481"/>
      <c r="L35" s="481"/>
      <c r="M35" s="481"/>
      <c r="N35" s="481"/>
      <c r="O35" s="481"/>
    </row>
    <row r="36" spans="1:15" ht="35.25" customHeight="1">
      <c r="A36" s="231" t="s">
        <v>126</v>
      </c>
      <c r="B36" s="481"/>
      <c r="C36" s="481"/>
      <c r="D36" s="481"/>
      <c r="E36" s="481"/>
      <c r="F36" s="233"/>
      <c r="G36" s="481"/>
      <c r="H36" s="481"/>
      <c r="I36" s="481"/>
      <c r="J36" s="481"/>
      <c r="K36" s="481"/>
      <c r="L36" s="481"/>
      <c r="M36" s="481"/>
      <c r="N36" s="481"/>
      <c r="O36" s="481"/>
    </row>
    <row r="37" spans="1:15" ht="35.25" customHeight="1">
      <c r="A37" s="231" t="s">
        <v>127</v>
      </c>
      <c r="B37" s="481"/>
      <c r="C37" s="481"/>
      <c r="D37" s="481"/>
      <c r="E37" s="481"/>
      <c r="F37" s="233"/>
      <c r="G37" s="481"/>
      <c r="H37" s="481"/>
      <c r="I37" s="481"/>
      <c r="J37" s="481"/>
      <c r="K37" s="481"/>
      <c r="L37" s="481"/>
      <c r="M37" s="481"/>
      <c r="N37" s="481"/>
      <c r="O37" s="481"/>
    </row>
    <row r="38" spans="1:15" ht="35.25" customHeight="1">
      <c r="A38" s="231" t="s">
        <v>128</v>
      </c>
      <c r="B38" s="481"/>
      <c r="C38" s="481"/>
      <c r="D38" s="481"/>
      <c r="E38" s="481"/>
      <c r="F38" s="233"/>
      <c r="G38" s="481"/>
      <c r="H38" s="481"/>
      <c r="I38" s="481"/>
      <c r="J38" s="481"/>
      <c r="K38" s="481"/>
      <c r="L38" s="481"/>
      <c r="M38" s="481"/>
      <c r="N38" s="481"/>
      <c r="O38" s="481"/>
    </row>
    <row r="39" spans="1:15" ht="35.25" customHeight="1">
      <c r="A39" s="231" t="s">
        <v>129</v>
      </c>
      <c r="B39" s="481"/>
      <c r="C39" s="481"/>
      <c r="D39" s="481"/>
      <c r="E39" s="481"/>
      <c r="F39" s="233"/>
      <c r="G39" s="481"/>
      <c r="H39" s="481"/>
      <c r="I39" s="481"/>
      <c r="J39" s="481"/>
      <c r="K39" s="481"/>
      <c r="L39" s="481"/>
      <c r="M39" s="481"/>
      <c r="N39" s="481"/>
      <c r="O39" s="481"/>
    </row>
    <row r="40" spans="1:15" ht="35.25" customHeight="1">
      <c r="A40" s="231" t="s">
        <v>130</v>
      </c>
      <c r="B40" s="481"/>
      <c r="C40" s="481"/>
      <c r="D40" s="481"/>
      <c r="E40" s="481"/>
      <c r="F40" s="233"/>
      <c r="G40" s="481"/>
      <c r="H40" s="481"/>
      <c r="I40" s="481"/>
      <c r="J40" s="481"/>
      <c r="K40" s="481"/>
      <c r="L40" s="481"/>
      <c r="M40" s="481"/>
      <c r="N40" s="481"/>
      <c r="O40" s="481"/>
    </row>
    <row r="41" spans="1:15" ht="35.25" customHeight="1">
      <c r="A41" s="231" t="s">
        <v>131</v>
      </c>
      <c r="B41" s="481"/>
      <c r="C41" s="481"/>
      <c r="D41" s="481"/>
      <c r="E41" s="481"/>
      <c r="F41" s="233"/>
      <c r="G41" s="481"/>
      <c r="H41" s="481"/>
      <c r="I41" s="481"/>
      <c r="J41" s="481"/>
      <c r="K41" s="481"/>
      <c r="L41" s="481"/>
      <c r="M41" s="481"/>
      <c r="N41" s="481"/>
      <c r="O41" s="481"/>
    </row>
    <row r="42" spans="1:15" ht="35.25" customHeight="1">
      <c r="A42" s="231" t="s">
        <v>132</v>
      </c>
      <c r="B42" s="481"/>
      <c r="C42" s="481"/>
      <c r="D42" s="481"/>
      <c r="E42" s="481"/>
      <c r="F42" s="233"/>
      <c r="G42" s="481"/>
      <c r="H42" s="481"/>
      <c r="I42" s="481"/>
      <c r="J42" s="481"/>
      <c r="K42" s="481"/>
      <c r="L42" s="481"/>
      <c r="M42" s="481"/>
      <c r="N42" s="481"/>
      <c r="O42" s="481"/>
    </row>
    <row r="43" spans="1:15" ht="35.25" customHeight="1">
      <c r="A43" s="231" t="s">
        <v>133</v>
      </c>
      <c r="B43" s="481"/>
      <c r="C43" s="481"/>
      <c r="D43" s="481"/>
      <c r="E43" s="481"/>
      <c r="F43" s="233"/>
      <c r="G43" s="481"/>
      <c r="H43" s="481"/>
      <c r="I43" s="481"/>
      <c r="J43" s="481"/>
      <c r="K43" s="481"/>
      <c r="L43" s="481"/>
      <c r="M43" s="481"/>
      <c r="N43" s="481"/>
      <c r="O43" s="481"/>
    </row>
    <row r="44" spans="1:15" ht="35.25" customHeight="1">
      <c r="A44" s="231" t="s">
        <v>134</v>
      </c>
      <c r="B44" s="481"/>
      <c r="C44" s="481"/>
      <c r="D44" s="481"/>
      <c r="E44" s="481"/>
      <c r="F44" s="233"/>
      <c r="G44" s="481"/>
      <c r="H44" s="481"/>
      <c r="I44" s="481"/>
      <c r="J44" s="481"/>
      <c r="K44" s="481"/>
      <c r="L44" s="481"/>
      <c r="M44" s="481"/>
      <c r="N44" s="481"/>
      <c r="O44" s="481"/>
    </row>
    <row r="45" spans="1:15" ht="35.25" customHeight="1">
      <c r="A45" s="231" t="s">
        <v>135</v>
      </c>
      <c r="B45" s="481"/>
      <c r="C45" s="481"/>
      <c r="D45" s="481"/>
      <c r="E45" s="481"/>
      <c r="F45" s="233"/>
      <c r="G45" s="481"/>
      <c r="H45" s="481"/>
      <c r="I45" s="481"/>
      <c r="J45" s="481"/>
      <c r="K45" s="481"/>
      <c r="L45" s="481"/>
      <c r="M45" s="481"/>
      <c r="N45" s="481"/>
      <c r="O45" s="481"/>
    </row>
    <row r="46" spans="1:15" ht="35.25" customHeight="1">
      <c r="A46" s="231" t="s">
        <v>136</v>
      </c>
      <c r="B46" s="481"/>
      <c r="C46" s="481"/>
      <c r="D46" s="481"/>
      <c r="E46" s="481"/>
      <c r="F46" s="233"/>
      <c r="G46" s="481"/>
      <c r="H46" s="481"/>
      <c r="I46" s="481"/>
      <c r="J46" s="481"/>
      <c r="K46" s="481"/>
      <c r="L46" s="481"/>
      <c r="M46" s="481"/>
      <c r="N46" s="481"/>
      <c r="O46" s="481"/>
    </row>
    <row r="47" spans="1:15" ht="35.25" customHeight="1">
      <c r="A47" s="231" t="s">
        <v>137</v>
      </c>
      <c r="B47" s="481"/>
      <c r="C47" s="481"/>
      <c r="D47" s="481"/>
      <c r="E47" s="481"/>
      <c r="F47" s="233"/>
      <c r="G47" s="481"/>
      <c r="H47" s="481"/>
      <c r="I47" s="481"/>
      <c r="J47" s="481"/>
      <c r="K47" s="481"/>
      <c r="L47" s="481"/>
      <c r="M47" s="481"/>
      <c r="N47" s="481"/>
      <c r="O47" s="481"/>
    </row>
    <row r="48" spans="1:15" ht="35.25" customHeight="1">
      <c r="A48" s="231" t="s">
        <v>138</v>
      </c>
      <c r="B48" s="481"/>
      <c r="C48" s="481"/>
      <c r="D48" s="481"/>
      <c r="E48" s="481"/>
      <c r="F48" s="233"/>
      <c r="G48" s="481"/>
      <c r="H48" s="481"/>
      <c r="I48" s="481"/>
      <c r="J48" s="481"/>
      <c r="K48" s="481"/>
      <c r="L48" s="481"/>
      <c r="M48" s="481"/>
      <c r="N48" s="481"/>
      <c r="O48" s="481"/>
    </row>
    <row r="49" spans="1:15" ht="35.25" customHeight="1">
      <c r="A49" s="231" t="s">
        <v>139</v>
      </c>
      <c r="B49" s="481"/>
      <c r="C49" s="481"/>
      <c r="D49" s="481"/>
      <c r="E49" s="481"/>
      <c r="F49" s="233"/>
      <c r="G49" s="481"/>
      <c r="H49" s="481"/>
      <c r="I49" s="481"/>
      <c r="J49" s="481"/>
      <c r="K49" s="481"/>
      <c r="L49" s="481"/>
      <c r="M49" s="481"/>
      <c r="N49" s="481"/>
      <c r="O49" s="481"/>
    </row>
    <row r="50" spans="1:15" ht="35.25" customHeight="1">
      <c r="A50" s="231" t="s">
        <v>140</v>
      </c>
      <c r="B50" s="481"/>
      <c r="C50" s="481"/>
      <c r="D50" s="481"/>
      <c r="E50" s="481"/>
      <c r="F50" s="233"/>
      <c r="G50" s="481"/>
      <c r="H50" s="481"/>
      <c r="I50" s="481"/>
      <c r="J50" s="481"/>
      <c r="K50" s="481"/>
      <c r="L50" s="481"/>
      <c r="M50" s="481"/>
      <c r="N50" s="481"/>
      <c r="O50" s="481"/>
    </row>
    <row r="51" spans="1:15" ht="35.25" customHeight="1">
      <c r="A51" s="231" t="s">
        <v>141</v>
      </c>
      <c r="B51" s="481"/>
      <c r="C51" s="481"/>
      <c r="D51" s="481"/>
      <c r="E51" s="481"/>
      <c r="F51" s="233"/>
      <c r="G51" s="481"/>
      <c r="H51" s="481"/>
      <c r="I51" s="481"/>
      <c r="J51" s="481"/>
      <c r="K51" s="481"/>
      <c r="L51" s="481"/>
      <c r="M51" s="481"/>
      <c r="N51" s="481"/>
      <c r="O51" s="481"/>
    </row>
    <row r="52" spans="1:15" ht="35.25" customHeight="1">
      <c r="A52" s="231" t="s">
        <v>142</v>
      </c>
      <c r="B52" s="481"/>
      <c r="C52" s="481"/>
      <c r="D52" s="481"/>
      <c r="E52" s="481"/>
      <c r="F52" s="233"/>
      <c r="G52" s="481"/>
      <c r="H52" s="481"/>
      <c r="I52" s="481"/>
      <c r="J52" s="481"/>
      <c r="K52" s="481"/>
      <c r="L52" s="481"/>
      <c r="M52" s="481"/>
      <c r="N52" s="481"/>
      <c r="O52" s="481"/>
    </row>
    <row r="53" spans="1:15" ht="35.25" customHeight="1">
      <c r="A53" s="231" t="s">
        <v>143</v>
      </c>
      <c r="B53" s="481"/>
      <c r="C53" s="481"/>
      <c r="D53" s="481"/>
      <c r="E53" s="481"/>
      <c r="F53" s="233"/>
      <c r="G53" s="481"/>
      <c r="H53" s="481"/>
      <c r="I53" s="481"/>
      <c r="J53" s="481"/>
      <c r="K53" s="481"/>
      <c r="L53" s="481"/>
      <c r="M53" s="481"/>
      <c r="N53" s="481"/>
      <c r="O53" s="481"/>
    </row>
    <row r="54" spans="1:15" ht="35.25" customHeight="1">
      <c r="A54" s="231" t="s">
        <v>144</v>
      </c>
      <c r="B54" s="481"/>
      <c r="C54" s="481"/>
      <c r="D54" s="481"/>
      <c r="E54" s="481"/>
      <c r="F54" s="233"/>
      <c r="G54" s="481"/>
      <c r="H54" s="481"/>
      <c r="I54" s="481"/>
      <c r="J54" s="481"/>
      <c r="K54" s="481"/>
      <c r="L54" s="481"/>
      <c r="M54" s="481"/>
      <c r="N54" s="481"/>
      <c r="O54" s="481"/>
    </row>
    <row r="55" spans="1:15" ht="35.25" customHeight="1">
      <c r="A55" s="231" t="s">
        <v>145</v>
      </c>
      <c r="B55" s="481"/>
      <c r="C55" s="481"/>
      <c r="D55" s="481"/>
      <c r="E55" s="481"/>
      <c r="F55" s="233"/>
      <c r="G55" s="481"/>
      <c r="H55" s="481"/>
      <c r="I55" s="481"/>
      <c r="J55" s="481"/>
      <c r="K55" s="481"/>
      <c r="L55" s="481"/>
      <c r="M55" s="481"/>
      <c r="N55" s="481"/>
      <c r="O55" s="481"/>
    </row>
    <row r="56" spans="1:15" ht="35.25" customHeight="1">
      <c r="A56" s="231" t="s">
        <v>146</v>
      </c>
      <c r="B56" s="481"/>
      <c r="C56" s="481"/>
      <c r="D56" s="481"/>
      <c r="E56" s="481"/>
      <c r="F56" s="233"/>
      <c r="G56" s="481"/>
      <c r="H56" s="481"/>
      <c r="I56" s="481"/>
      <c r="J56" s="481"/>
      <c r="K56" s="481"/>
      <c r="L56" s="481"/>
      <c r="M56" s="481"/>
      <c r="N56" s="481"/>
      <c r="O56" s="481"/>
    </row>
    <row r="57" spans="1:15" ht="35.25" customHeight="1">
      <c r="A57" s="231" t="s">
        <v>147</v>
      </c>
      <c r="B57" s="481"/>
      <c r="C57" s="481"/>
      <c r="D57" s="481"/>
      <c r="E57" s="481"/>
      <c r="F57" s="233"/>
      <c r="G57" s="481"/>
      <c r="H57" s="481"/>
      <c r="I57" s="481"/>
      <c r="J57" s="481"/>
      <c r="K57" s="481"/>
      <c r="L57" s="481"/>
      <c r="M57" s="481"/>
      <c r="N57" s="481"/>
      <c r="O57" s="481"/>
    </row>
    <row r="58" spans="1:15" ht="35.25" customHeight="1">
      <c r="A58" s="231" t="s">
        <v>148</v>
      </c>
      <c r="B58" s="481"/>
      <c r="C58" s="481"/>
      <c r="D58" s="481"/>
      <c r="E58" s="481"/>
      <c r="F58" s="233"/>
      <c r="G58" s="481"/>
      <c r="H58" s="481"/>
      <c r="I58" s="481"/>
      <c r="J58" s="481"/>
      <c r="K58" s="481"/>
      <c r="L58" s="481"/>
      <c r="M58" s="481"/>
      <c r="N58" s="481"/>
      <c r="O58" s="481"/>
    </row>
    <row r="59" spans="1:15" ht="35.25" customHeight="1">
      <c r="A59" s="231" t="s">
        <v>149</v>
      </c>
      <c r="B59" s="481"/>
      <c r="C59" s="481"/>
      <c r="D59" s="481"/>
      <c r="E59" s="481"/>
      <c r="F59" s="233"/>
      <c r="G59" s="481"/>
      <c r="H59" s="481"/>
      <c r="I59" s="481"/>
      <c r="J59" s="481"/>
      <c r="K59" s="481"/>
      <c r="L59" s="481"/>
      <c r="M59" s="481"/>
      <c r="N59" s="481"/>
      <c r="O59" s="481"/>
    </row>
    <row r="60" spans="1:15" ht="35.25" customHeight="1">
      <c r="A60" s="231" t="s">
        <v>150</v>
      </c>
      <c r="B60" s="481"/>
      <c r="C60" s="481"/>
      <c r="D60" s="481"/>
      <c r="E60" s="481"/>
      <c r="F60" s="233"/>
      <c r="G60" s="481"/>
      <c r="H60" s="481"/>
      <c r="I60" s="481"/>
      <c r="J60" s="481"/>
      <c r="K60" s="481"/>
      <c r="L60" s="481"/>
      <c r="M60" s="481"/>
      <c r="N60" s="481"/>
      <c r="O60" s="481"/>
    </row>
    <row r="61" spans="1:15" ht="35.25" customHeight="1">
      <c r="A61" s="231" t="s">
        <v>151</v>
      </c>
      <c r="B61" s="481"/>
      <c r="C61" s="481"/>
      <c r="D61" s="481"/>
      <c r="E61" s="481"/>
      <c r="F61" s="233"/>
      <c r="G61" s="481"/>
      <c r="H61" s="481"/>
      <c r="I61" s="481"/>
      <c r="J61" s="481"/>
      <c r="K61" s="481"/>
      <c r="L61" s="481"/>
      <c r="M61" s="481"/>
      <c r="N61" s="481"/>
      <c r="O61" s="481"/>
    </row>
    <row r="62" spans="1:15" ht="35.25" customHeight="1">
      <c r="A62" s="231" t="s">
        <v>152</v>
      </c>
      <c r="B62" s="481"/>
      <c r="C62" s="481"/>
      <c r="D62" s="481"/>
      <c r="E62" s="481"/>
      <c r="F62" s="233"/>
      <c r="G62" s="481"/>
      <c r="H62" s="481"/>
      <c r="I62" s="481"/>
      <c r="J62" s="481"/>
      <c r="K62" s="481"/>
      <c r="L62" s="481"/>
      <c r="M62" s="481"/>
      <c r="N62" s="481"/>
      <c r="O62" s="481"/>
    </row>
    <row r="63" spans="1:15" ht="35.25" customHeight="1">
      <c r="A63" s="231"/>
      <c r="B63" s="481"/>
      <c r="C63" s="481"/>
      <c r="D63" s="481"/>
      <c r="E63" s="481"/>
      <c r="F63" s="233"/>
      <c r="G63" s="481"/>
      <c r="H63" s="481"/>
      <c r="I63" s="481"/>
      <c r="J63" s="481"/>
      <c r="K63" s="481"/>
      <c r="L63" s="481"/>
      <c r="M63" s="481"/>
      <c r="N63" s="481"/>
      <c r="O63" s="481"/>
    </row>
    <row r="64" spans="1:15" ht="35.25" customHeight="1">
      <c r="A64" s="231"/>
      <c r="B64" s="481"/>
      <c r="C64" s="481"/>
      <c r="D64" s="481"/>
      <c r="E64" s="481"/>
      <c r="F64" s="233"/>
      <c r="G64" s="481"/>
      <c r="H64" s="481"/>
      <c r="I64" s="481"/>
      <c r="J64" s="481"/>
      <c r="K64" s="481"/>
      <c r="L64" s="481"/>
      <c r="M64" s="481"/>
      <c r="N64" s="481"/>
      <c r="O64" s="481"/>
    </row>
    <row r="65" spans="1:15" ht="35.25" customHeight="1">
      <c r="A65" s="231"/>
      <c r="B65" s="481"/>
      <c r="C65" s="481"/>
      <c r="D65" s="481"/>
      <c r="E65" s="481"/>
      <c r="F65" s="233"/>
      <c r="G65" s="481"/>
      <c r="H65" s="481"/>
      <c r="I65" s="481"/>
      <c r="J65" s="481"/>
      <c r="K65" s="481"/>
      <c r="L65" s="481"/>
      <c r="M65" s="481"/>
      <c r="N65" s="481"/>
      <c r="O65" s="481"/>
    </row>
    <row r="66" spans="1:15" ht="35.25" customHeight="1">
      <c r="A66" s="231"/>
      <c r="B66" s="481"/>
      <c r="C66" s="481"/>
      <c r="D66" s="481"/>
      <c r="E66" s="481"/>
      <c r="F66" s="233"/>
      <c r="G66" s="481"/>
      <c r="H66" s="481"/>
      <c r="I66" s="481"/>
      <c r="J66" s="481"/>
      <c r="K66" s="481"/>
      <c r="L66" s="481"/>
      <c r="M66" s="481"/>
      <c r="N66" s="481"/>
      <c r="O66" s="481"/>
    </row>
    <row r="67" spans="1:15" ht="35.25" customHeight="1">
      <c r="A67" s="231"/>
      <c r="B67" s="481"/>
      <c r="C67" s="481"/>
      <c r="D67" s="481"/>
      <c r="E67" s="481"/>
      <c r="F67" s="233"/>
      <c r="G67" s="481"/>
      <c r="H67" s="481"/>
      <c r="I67" s="481"/>
      <c r="J67" s="481"/>
      <c r="K67" s="481"/>
      <c r="L67" s="481"/>
      <c r="M67" s="481"/>
      <c r="N67" s="481"/>
      <c r="O67" s="481"/>
    </row>
    <row r="68" spans="1:15" ht="35.25" customHeight="1">
      <c r="A68" s="231"/>
      <c r="B68" s="481"/>
      <c r="C68" s="481"/>
      <c r="D68" s="481"/>
      <c r="E68" s="481"/>
      <c r="F68" s="233"/>
      <c r="G68" s="481"/>
      <c r="H68" s="481"/>
      <c r="I68" s="481"/>
      <c r="J68" s="481"/>
      <c r="K68" s="481"/>
      <c r="L68" s="481"/>
      <c r="M68" s="481"/>
      <c r="N68" s="481"/>
      <c r="O68" s="481"/>
    </row>
    <row r="69" spans="1:15" ht="35.25" customHeight="1">
      <c r="A69" s="231"/>
      <c r="B69" s="481"/>
      <c r="C69" s="481"/>
      <c r="D69" s="481"/>
      <c r="E69" s="481"/>
      <c r="F69" s="233"/>
      <c r="G69" s="481"/>
      <c r="H69" s="481"/>
      <c r="I69" s="481"/>
      <c r="J69" s="481"/>
      <c r="K69" s="481"/>
      <c r="L69" s="481"/>
      <c r="M69" s="481"/>
      <c r="N69" s="481"/>
      <c r="O69" s="481"/>
    </row>
    <row r="70" spans="1:15" ht="35.25" customHeight="1">
      <c r="A70" s="231"/>
      <c r="B70" s="481"/>
      <c r="C70" s="481"/>
      <c r="D70" s="481"/>
      <c r="E70" s="481"/>
      <c r="F70" s="233"/>
      <c r="G70" s="481"/>
      <c r="H70" s="481"/>
      <c r="I70" s="481"/>
      <c r="J70" s="481"/>
      <c r="K70" s="481"/>
      <c r="L70" s="481"/>
      <c r="M70" s="481"/>
      <c r="N70" s="481"/>
      <c r="O70" s="481"/>
    </row>
    <row r="71" spans="1:15" ht="35.25" customHeight="1">
      <c r="A71" s="231"/>
      <c r="B71" s="481"/>
      <c r="C71" s="481"/>
      <c r="D71" s="481"/>
      <c r="E71" s="481"/>
      <c r="F71" s="233"/>
      <c r="G71" s="481"/>
      <c r="H71" s="481"/>
      <c r="I71" s="481"/>
      <c r="J71" s="481"/>
      <c r="K71" s="481"/>
      <c r="L71" s="481"/>
      <c r="M71" s="481"/>
      <c r="N71" s="481"/>
      <c r="O71" s="481"/>
    </row>
    <row r="72" spans="1:15" ht="35.25" customHeight="1">
      <c r="A72" s="231"/>
      <c r="B72" s="481"/>
      <c r="C72" s="481"/>
      <c r="D72" s="481"/>
      <c r="E72" s="481"/>
      <c r="F72" s="233"/>
      <c r="G72" s="481"/>
      <c r="H72" s="481"/>
      <c r="I72" s="481"/>
      <c r="J72" s="481"/>
      <c r="K72" s="481"/>
      <c r="L72" s="481"/>
      <c r="M72" s="481"/>
      <c r="N72" s="481"/>
      <c r="O72" s="481"/>
    </row>
    <row r="73" spans="1:15" ht="35.25" customHeight="1">
      <c r="A73" s="231"/>
      <c r="B73" s="481"/>
      <c r="C73" s="481"/>
      <c r="D73" s="481"/>
      <c r="E73" s="481"/>
      <c r="F73" s="233"/>
      <c r="G73" s="481"/>
      <c r="H73" s="481"/>
      <c r="I73" s="481"/>
      <c r="J73" s="481"/>
      <c r="K73" s="481"/>
      <c r="L73" s="481"/>
      <c r="M73" s="481"/>
      <c r="N73" s="481"/>
      <c r="O73" s="481"/>
    </row>
    <row r="74" spans="1:15" ht="35.25" customHeight="1">
      <c r="A74" s="231"/>
      <c r="B74" s="481"/>
      <c r="C74" s="481"/>
      <c r="D74" s="481"/>
      <c r="E74" s="481"/>
      <c r="F74" s="233"/>
      <c r="G74" s="481"/>
      <c r="H74" s="481"/>
      <c r="I74" s="481"/>
      <c r="J74" s="481"/>
      <c r="K74" s="481"/>
      <c r="L74" s="481"/>
      <c r="M74" s="481"/>
      <c r="N74" s="481"/>
      <c r="O74" s="481"/>
    </row>
    <row r="75" spans="1:15" ht="35.25" customHeight="1">
      <c r="A75" s="231"/>
      <c r="B75" s="481"/>
      <c r="C75" s="481"/>
      <c r="D75" s="481"/>
      <c r="E75" s="481"/>
      <c r="F75" s="233"/>
      <c r="G75" s="481"/>
      <c r="H75" s="481"/>
      <c r="I75" s="481"/>
      <c r="J75" s="481"/>
      <c r="K75" s="481"/>
      <c r="L75" s="481"/>
      <c r="M75" s="481"/>
      <c r="N75" s="481"/>
      <c r="O75" s="481"/>
    </row>
    <row r="76" spans="1:15" ht="35.25" customHeight="1">
      <c r="A76" s="231"/>
      <c r="B76" s="481"/>
      <c r="C76" s="481"/>
      <c r="D76" s="481"/>
      <c r="E76" s="481"/>
      <c r="F76" s="233"/>
      <c r="G76" s="481"/>
      <c r="H76" s="481"/>
      <c r="I76" s="481"/>
      <c r="J76" s="481"/>
      <c r="K76" s="481"/>
      <c r="L76" s="481"/>
      <c r="M76" s="481"/>
      <c r="N76" s="481"/>
      <c r="O76" s="481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45"/>
  <sheetViews>
    <sheetView tabSelected="1" workbookViewId="0">
      <selection activeCell="Z18" sqref="Z18"/>
    </sheetView>
  </sheetViews>
  <sheetFormatPr defaultColWidth="9.140625" defaultRowHeight="12.75"/>
  <cols>
    <col min="1" max="1" width="12.7109375" style="106" customWidth="1"/>
    <col min="2" max="2" width="25" style="106" customWidth="1"/>
    <col min="3" max="3" width="4.28515625" style="227" customWidth="1"/>
    <col min="4" max="4" width="4.28515625" style="106" customWidth="1"/>
    <col min="5" max="5" width="4.28515625" style="227" customWidth="1"/>
    <col min="6" max="6" width="4.5703125" style="106" customWidth="1"/>
    <col min="7" max="7" width="4.5703125" style="227" customWidth="1"/>
    <col min="8" max="8" width="4.28515625" style="106" customWidth="1"/>
    <col min="9" max="9" width="4.140625" style="227" customWidth="1"/>
    <col min="10" max="10" width="4.42578125" style="106" customWidth="1"/>
    <col min="11" max="11" width="3.7109375" style="227" customWidth="1"/>
    <col min="12" max="12" width="4.28515625" style="106" customWidth="1"/>
    <col min="13" max="13" width="4.140625" style="227" customWidth="1"/>
    <col min="14" max="14" width="4.28515625" style="106" customWidth="1"/>
    <col min="15" max="15" width="4" style="227" customWidth="1"/>
    <col min="16" max="16" width="4.28515625" style="106" customWidth="1"/>
    <col min="17" max="17" width="4.28515625" style="227" customWidth="1"/>
    <col min="18" max="18" width="4.140625" style="106" customWidth="1"/>
    <col min="19" max="19" width="3.85546875" style="227" customWidth="1"/>
    <col min="20" max="20" width="4.28515625" style="106" customWidth="1"/>
    <col min="21" max="21" width="7.28515625" style="106" customWidth="1"/>
    <col min="22" max="22" width="10.140625" style="105" bestFit="1" customWidth="1"/>
    <col min="23" max="16384" width="9.140625" style="105"/>
  </cols>
  <sheetData>
    <row r="1" spans="1:25">
      <c r="A1" s="189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89"/>
      <c r="S1" s="191"/>
      <c r="T1" s="189"/>
      <c r="U1" s="189"/>
      <c r="V1" s="190"/>
    </row>
    <row r="2" spans="1:25" ht="20.25">
      <c r="A2" s="189"/>
      <c r="B2" s="192"/>
      <c r="C2" s="483" t="s">
        <v>153</v>
      </c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189"/>
      <c r="U2" s="189"/>
      <c r="V2" s="190"/>
    </row>
    <row r="3" spans="1:25" ht="20.25">
      <c r="A3" s="189"/>
      <c r="B3" s="189"/>
      <c r="C3" s="190"/>
      <c r="D3" s="190"/>
      <c r="E3" s="193"/>
      <c r="F3" s="192"/>
      <c r="G3" s="484" t="s">
        <v>59</v>
      </c>
      <c r="H3" s="484"/>
      <c r="I3" s="484"/>
      <c r="J3" s="484"/>
      <c r="K3" s="484"/>
      <c r="L3" s="484"/>
      <c r="M3" s="484"/>
      <c r="N3" s="484"/>
      <c r="O3" s="484"/>
      <c r="P3" s="189"/>
      <c r="Q3" s="191"/>
      <c r="R3" s="189"/>
      <c r="S3" s="191"/>
      <c r="T3" s="189"/>
      <c r="U3" s="189"/>
      <c r="V3" s="190"/>
    </row>
    <row r="4" spans="1:25" ht="19.5" customHeight="1" thickBot="1">
      <c r="A4" s="189"/>
      <c r="B4" s="189"/>
      <c r="C4" s="191"/>
      <c r="D4" s="189"/>
      <c r="E4" s="191"/>
      <c r="F4" s="189"/>
      <c r="G4" s="484" t="s">
        <v>204</v>
      </c>
      <c r="H4" s="484"/>
      <c r="I4" s="484"/>
      <c r="J4" s="484"/>
      <c r="K4" s="484"/>
      <c r="L4" s="484"/>
      <c r="M4" s="484"/>
      <c r="N4" s="484"/>
      <c r="O4" s="484"/>
      <c r="P4" s="194"/>
      <c r="Q4" s="194"/>
      <c r="R4" s="194"/>
      <c r="S4" s="194"/>
      <c r="T4" s="194"/>
      <c r="U4" s="191"/>
      <c r="V4" s="191"/>
    </row>
    <row r="5" spans="1:25">
      <c r="A5" s="485" t="s">
        <v>60</v>
      </c>
      <c r="B5" s="485" t="s">
        <v>61</v>
      </c>
      <c r="C5" s="487" t="s">
        <v>62</v>
      </c>
      <c r="D5" s="487"/>
      <c r="E5" s="487" t="s">
        <v>63</v>
      </c>
      <c r="F5" s="487"/>
      <c r="G5" s="487" t="s">
        <v>64</v>
      </c>
      <c r="H5" s="487"/>
      <c r="I5" s="487" t="s">
        <v>65</v>
      </c>
      <c r="J5" s="487"/>
      <c r="K5" s="487" t="s">
        <v>66</v>
      </c>
      <c r="L5" s="487"/>
      <c r="M5" s="487" t="s">
        <v>67</v>
      </c>
      <c r="N5" s="487"/>
      <c r="O5" s="487" t="s">
        <v>68</v>
      </c>
      <c r="P5" s="487"/>
      <c r="Q5" s="487" t="s">
        <v>69</v>
      </c>
      <c r="R5" s="487"/>
      <c r="S5" s="487" t="s">
        <v>70</v>
      </c>
      <c r="T5" s="487"/>
      <c r="U5" s="488" t="s">
        <v>71</v>
      </c>
      <c r="V5" s="494" t="s">
        <v>60</v>
      </c>
    </row>
    <row r="6" spans="1:25" ht="13.5" thickBot="1">
      <c r="A6" s="486"/>
      <c r="B6" s="486"/>
      <c r="C6" s="487">
        <v>14.01</v>
      </c>
      <c r="D6" s="487"/>
      <c r="E6" s="491">
        <v>12.03</v>
      </c>
      <c r="F6" s="491"/>
      <c r="G6" s="491">
        <v>15.04</v>
      </c>
      <c r="H6" s="491"/>
      <c r="I6" s="491">
        <v>6.05</v>
      </c>
      <c r="J6" s="491"/>
      <c r="K6" s="491">
        <v>9.09</v>
      </c>
      <c r="L6" s="491"/>
      <c r="M6" s="490" t="s">
        <v>179</v>
      </c>
      <c r="N6" s="490"/>
      <c r="O6" s="490" t="s">
        <v>180</v>
      </c>
      <c r="P6" s="490"/>
      <c r="Q6" s="491" t="s">
        <v>180</v>
      </c>
      <c r="R6" s="491"/>
      <c r="S6" s="487"/>
      <c r="T6" s="487"/>
      <c r="U6" s="489"/>
      <c r="V6" s="495"/>
    </row>
    <row r="7" spans="1:25" ht="15" customHeight="1">
      <c r="A7" s="204" t="s">
        <v>9</v>
      </c>
      <c r="B7" s="205" t="s">
        <v>24</v>
      </c>
      <c r="C7" s="210" t="s">
        <v>78</v>
      </c>
      <c r="D7" s="200">
        <v>4</v>
      </c>
      <c r="E7" s="197" t="s">
        <v>72</v>
      </c>
      <c r="F7" s="198">
        <v>10</v>
      </c>
      <c r="G7" s="199" t="s">
        <v>73</v>
      </c>
      <c r="H7" s="200">
        <v>8</v>
      </c>
      <c r="I7" s="199" t="s">
        <v>74</v>
      </c>
      <c r="J7" s="201">
        <v>6</v>
      </c>
      <c r="K7" s="199" t="s">
        <v>73</v>
      </c>
      <c r="L7" s="200">
        <v>8</v>
      </c>
      <c r="M7" s="206"/>
      <c r="N7" s="208"/>
      <c r="O7" s="206"/>
      <c r="P7" s="207"/>
      <c r="Q7" s="206"/>
      <c r="R7" s="207"/>
      <c r="S7" s="206"/>
      <c r="T7" s="207"/>
      <c r="U7" s="202">
        <f>SUM(D7+F7+H7+J7+L7+N7+P7+R7+T7)</f>
        <v>36</v>
      </c>
      <c r="V7" s="203" t="s">
        <v>75</v>
      </c>
    </row>
    <row r="8" spans="1:25" ht="15" customHeight="1">
      <c r="A8" s="195" t="s">
        <v>5</v>
      </c>
      <c r="B8" s="196" t="s">
        <v>20</v>
      </c>
      <c r="C8" s="199" t="s">
        <v>73</v>
      </c>
      <c r="D8" s="200">
        <v>8</v>
      </c>
      <c r="E8" s="206"/>
      <c r="F8" s="207"/>
      <c r="G8" s="197" t="s">
        <v>72</v>
      </c>
      <c r="H8" s="198">
        <v>10</v>
      </c>
      <c r="I8" s="197" t="s">
        <v>72</v>
      </c>
      <c r="J8" s="198">
        <v>10</v>
      </c>
      <c r="K8" s="206"/>
      <c r="L8" s="207"/>
      <c r="M8" s="206"/>
      <c r="N8" s="207"/>
      <c r="O8" s="206"/>
      <c r="P8" s="207"/>
      <c r="Q8" s="206"/>
      <c r="R8" s="212"/>
      <c r="S8" s="206"/>
      <c r="T8" s="212"/>
      <c r="U8" s="202">
        <f>SUM(D8+F8+H8+J8+L8+N8+P8+R8+T8)</f>
        <v>28</v>
      </c>
      <c r="V8" s="203" t="s">
        <v>205</v>
      </c>
    </row>
    <row r="9" spans="1:25" ht="15" customHeight="1">
      <c r="A9" s="204" t="s">
        <v>12</v>
      </c>
      <c r="B9" s="196" t="s">
        <v>10</v>
      </c>
      <c r="C9" s="197" t="s">
        <v>72</v>
      </c>
      <c r="D9" s="198">
        <v>10</v>
      </c>
      <c r="E9" s="206"/>
      <c r="F9" s="208"/>
      <c r="G9" s="199" t="s">
        <v>74</v>
      </c>
      <c r="H9" s="201">
        <v>6</v>
      </c>
      <c r="I9" s="199" t="s">
        <v>73</v>
      </c>
      <c r="J9" s="200">
        <v>8</v>
      </c>
      <c r="K9" s="211"/>
      <c r="L9" s="220"/>
      <c r="M9" s="211"/>
      <c r="N9" s="220"/>
      <c r="O9" s="206"/>
      <c r="P9" s="219"/>
      <c r="Q9" s="211"/>
      <c r="R9" s="220"/>
      <c r="S9" s="211"/>
      <c r="T9" s="220"/>
      <c r="U9" s="202">
        <f>SUM(D9+F9+H9+J9+L9+N9+P9+R9+T9)</f>
        <v>24</v>
      </c>
      <c r="V9" s="203" t="s">
        <v>76</v>
      </c>
      <c r="X9" s="105" t="s">
        <v>50</v>
      </c>
    </row>
    <row r="10" spans="1:25" ht="15" customHeight="1">
      <c r="A10" s="204" t="s">
        <v>29</v>
      </c>
      <c r="B10" s="209" t="s">
        <v>6</v>
      </c>
      <c r="C10" s="210" t="s">
        <v>77</v>
      </c>
      <c r="D10" s="200">
        <v>5</v>
      </c>
      <c r="E10" s="210" t="s">
        <v>78</v>
      </c>
      <c r="F10" s="200">
        <v>4</v>
      </c>
      <c r="G10" s="210" t="s">
        <v>78</v>
      </c>
      <c r="H10" s="200">
        <v>4</v>
      </c>
      <c r="I10" s="210" t="s">
        <v>78</v>
      </c>
      <c r="J10" s="200">
        <v>4</v>
      </c>
      <c r="K10" s="206"/>
      <c r="L10" s="207"/>
      <c r="M10" s="206"/>
      <c r="N10" s="207"/>
      <c r="O10" s="206"/>
      <c r="P10" s="207"/>
      <c r="Q10" s="206"/>
      <c r="R10" s="207"/>
      <c r="S10" s="206"/>
      <c r="T10" s="212"/>
      <c r="U10" s="202">
        <f>SUM(D10+F10+H10+J10+L10+N10+P10+R10+T10)</f>
        <v>17</v>
      </c>
      <c r="V10" s="213" t="s">
        <v>206</v>
      </c>
      <c r="X10" s="214" t="s">
        <v>50</v>
      </c>
    </row>
    <row r="11" spans="1:25" ht="15" customHeight="1">
      <c r="A11" s="204" t="s">
        <v>12</v>
      </c>
      <c r="B11" s="196" t="s">
        <v>13</v>
      </c>
      <c r="C11" s="206"/>
      <c r="D11" s="207"/>
      <c r="E11" s="199" t="s">
        <v>74</v>
      </c>
      <c r="F11" s="201">
        <v>6</v>
      </c>
      <c r="G11" s="210" t="s">
        <v>77</v>
      </c>
      <c r="H11" s="200">
        <v>5</v>
      </c>
      <c r="I11" s="206"/>
      <c r="J11" s="208"/>
      <c r="K11" s="199" t="s">
        <v>74</v>
      </c>
      <c r="L11" s="201">
        <v>6</v>
      </c>
      <c r="M11" s="206"/>
      <c r="N11" s="207"/>
      <c r="O11" s="206"/>
      <c r="P11" s="207"/>
      <c r="Q11" s="206"/>
      <c r="R11" s="207"/>
      <c r="S11" s="206"/>
      <c r="T11" s="207"/>
      <c r="U11" s="202">
        <f>SUM(D11+F11+H11+J11+L11+N11+P11+R11+T11)</f>
        <v>17</v>
      </c>
      <c r="V11" s="213" t="s">
        <v>206</v>
      </c>
      <c r="Y11" s="105" t="s">
        <v>50</v>
      </c>
    </row>
    <row r="12" spans="1:25" ht="15" customHeight="1">
      <c r="A12" s="204" t="s">
        <v>29</v>
      </c>
      <c r="B12" s="658" t="s">
        <v>26</v>
      </c>
      <c r="C12" s="210" t="s">
        <v>79</v>
      </c>
      <c r="D12" s="200">
        <v>3</v>
      </c>
      <c r="E12" s="199" t="s">
        <v>73</v>
      </c>
      <c r="F12" s="200">
        <v>8</v>
      </c>
      <c r="G12" s="218"/>
      <c r="H12" s="207"/>
      <c r="I12" s="210" t="s">
        <v>77</v>
      </c>
      <c r="J12" s="200">
        <v>5</v>
      </c>
      <c r="K12" s="206"/>
      <c r="L12" s="207"/>
      <c r="M12" s="206"/>
      <c r="N12" s="207"/>
      <c r="O12" s="206"/>
      <c r="P12" s="217"/>
      <c r="Q12" s="206"/>
      <c r="R12" s="207"/>
      <c r="S12" s="206"/>
      <c r="T12" s="212"/>
      <c r="U12" s="202">
        <f>SUM(D12+F12+H12+J12+L12+N12+P12+R12+T12)</f>
        <v>16</v>
      </c>
      <c r="V12" s="213" t="s">
        <v>207</v>
      </c>
      <c r="Y12" s="105" t="s">
        <v>50</v>
      </c>
    </row>
    <row r="13" spans="1:25" ht="15" customHeight="1">
      <c r="A13" s="195" t="s">
        <v>5</v>
      </c>
      <c r="B13" s="659" t="s">
        <v>22</v>
      </c>
      <c r="C13" s="199" t="s">
        <v>74</v>
      </c>
      <c r="D13" s="201">
        <v>6</v>
      </c>
      <c r="E13" s="211"/>
      <c r="F13" s="220"/>
      <c r="G13" s="206"/>
      <c r="H13" s="207"/>
      <c r="I13" s="211"/>
      <c r="J13" s="220"/>
      <c r="K13" s="197" t="s">
        <v>72</v>
      </c>
      <c r="L13" s="198">
        <v>10</v>
      </c>
      <c r="M13" s="206"/>
      <c r="N13" s="207"/>
      <c r="O13" s="211"/>
      <c r="P13" s="234"/>
      <c r="Q13" s="206"/>
      <c r="R13" s="208"/>
      <c r="S13" s="206"/>
      <c r="T13" s="208"/>
      <c r="U13" s="202">
        <f>SUM(D13+F13+H13+J13+L13+N13+P13+R13+T13)</f>
        <v>16</v>
      </c>
      <c r="V13" s="213" t="s">
        <v>207</v>
      </c>
    </row>
    <row r="14" spans="1:25" ht="15" customHeight="1">
      <c r="A14" s="204" t="s">
        <v>29</v>
      </c>
      <c r="B14" s="660" t="s">
        <v>84</v>
      </c>
      <c r="C14" s="206" t="s">
        <v>80</v>
      </c>
      <c r="D14" s="207">
        <v>2</v>
      </c>
      <c r="E14" s="210" t="s">
        <v>77</v>
      </c>
      <c r="F14" s="200">
        <v>5</v>
      </c>
      <c r="G14" s="218"/>
      <c r="H14" s="207"/>
      <c r="I14" s="210" t="s">
        <v>79</v>
      </c>
      <c r="J14" s="200">
        <v>3</v>
      </c>
      <c r="K14" s="210" t="s">
        <v>78</v>
      </c>
      <c r="L14" s="200">
        <v>4</v>
      </c>
      <c r="M14" s="206"/>
      <c r="N14" s="207"/>
      <c r="O14" s="206"/>
      <c r="P14" s="219"/>
      <c r="Q14" s="206"/>
      <c r="R14" s="207"/>
      <c r="S14" s="206"/>
      <c r="T14" s="212"/>
      <c r="U14" s="202">
        <f>SUM(D14+F14+H14+J14+L14+N14+P14+R14+T14)</f>
        <v>14</v>
      </c>
      <c r="V14" s="213" t="s">
        <v>208</v>
      </c>
    </row>
    <row r="15" spans="1:25" ht="15" customHeight="1">
      <c r="A15" s="204" t="s">
        <v>163</v>
      </c>
      <c r="B15" s="205" t="s">
        <v>158</v>
      </c>
      <c r="C15" s="206"/>
      <c r="D15" s="207"/>
      <c r="E15" s="210" t="s">
        <v>79</v>
      </c>
      <c r="F15" s="200">
        <v>3</v>
      </c>
      <c r="G15" s="210" t="s">
        <v>79</v>
      </c>
      <c r="H15" s="200">
        <v>3</v>
      </c>
      <c r="I15" s="206"/>
      <c r="J15" s="207"/>
      <c r="K15" s="206"/>
      <c r="L15" s="207"/>
      <c r="M15" s="206"/>
      <c r="N15" s="207"/>
      <c r="O15" s="206"/>
      <c r="P15" s="219"/>
      <c r="Q15" s="206"/>
      <c r="R15" s="212"/>
      <c r="S15" s="206"/>
      <c r="T15" s="212"/>
      <c r="U15" s="202">
        <f>SUM(D15+F15+H15+J15+L15+N15+P15+R15+T15)</f>
        <v>6</v>
      </c>
      <c r="V15" s="213" t="s">
        <v>209</v>
      </c>
    </row>
    <row r="16" spans="1:25" ht="15" customHeight="1">
      <c r="A16" s="204" t="s">
        <v>29</v>
      </c>
      <c r="B16" s="196" t="s">
        <v>27</v>
      </c>
      <c r="C16" s="206" t="s">
        <v>82</v>
      </c>
      <c r="D16" s="207">
        <v>1</v>
      </c>
      <c r="E16" s="206"/>
      <c r="F16" s="207"/>
      <c r="G16" s="206" t="s">
        <v>80</v>
      </c>
      <c r="H16" s="207">
        <v>2</v>
      </c>
      <c r="I16" s="206" t="s">
        <v>82</v>
      </c>
      <c r="J16" s="207">
        <v>1</v>
      </c>
      <c r="K16" s="206" t="s">
        <v>80</v>
      </c>
      <c r="L16" s="207">
        <v>2</v>
      </c>
      <c r="M16" s="206"/>
      <c r="N16" s="207"/>
      <c r="O16" s="206"/>
      <c r="P16" s="219"/>
      <c r="Q16" s="206"/>
      <c r="R16" s="212"/>
      <c r="S16" s="206"/>
      <c r="T16" s="212"/>
      <c r="U16" s="202">
        <f>SUM(D16+F16+H16+J16+L16+N16+P16+R16+T16)</f>
        <v>6</v>
      </c>
      <c r="V16" s="213" t="s">
        <v>209</v>
      </c>
    </row>
    <row r="17" spans="1:26" ht="15" customHeight="1">
      <c r="A17" s="221" t="s">
        <v>163</v>
      </c>
      <c r="B17" s="209" t="s">
        <v>199</v>
      </c>
      <c r="C17" s="206"/>
      <c r="D17" s="207"/>
      <c r="E17" s="206"/>
      <c r="F17" s="207"/>
      <c r="G17" s="206"/>
      <c r="H17" s="207"/>
      <c r="I17" s="211"/>
      <c r="J17" s="207"/>
      <c r="K17" s="210" t="s">
        <v>77</v>
      </c>
      <c r="L17" s="200">
        <v>5</v>
      </c>
      <c r="M17" s="206"/>
      <c r="N17" s="207"/>
      <c r="O17" s="206"/>
      <c r="P17" s="219"/>
      <c r="Q17" s="206"/>
      <c r="R17" s="212"/>
      <c r="S17" s="206"/>
      <c r="T17" s="212"/>
      <c r="U17" s="202">
        <f>SUM(D17+F17+H17+J17+L17+N17+P17+R17+T17)</f>
        <v>5</v>
      </c>
      <c r="V17" s="213" t="s">
        <v>210</v>
      </c>
      <c r="Z17" s="105" t="s">
        <v>50</v>
      </c>
    </row>
    <row r="18" spans="1:26" ht="15" customHeight="1">
      <c r="A18" s="204" t="s">
        <v>29</v>
      </c>
      <c r="B18" s="205" t="s">
        <v>157</v>
      </c>
      <c r="C18" s="206"/>
      <c r="D18" s="207"/>
      <c r="E18" s="206" t="s">
        <v>80</v>
      </c>
      <c r="F18" s="207">
        <v>2</v>
      </c>
      <c r="G18" s="218"/>
      <c r="H18" s="207"/>
      <c r="I18" s="206" t="s">
        <v>80</v>
      </c>
      <c r="J18" s="207">
        <v>2</v>
      </c>
      <c r="K18" s="206"/>
      <c r="L18" s="207"/>
      <c r="M18" s="215"/>
      <c r="N18" s="207"/>
      <c r="O18" s="206"/>
      <c r="P18" s="219"/>
      <c r="Q18" s="206"/>
      <c r="R18" s="212"/>
      <c r="S18" s="206"/>
      <c r="T18" s="212"/>
      <c r="U18" s="202">
        <f>SUM(D18+F18+H18+J18+L18+N18+P18+R18+T18)</f>
        <v>4</v>
      </c>
      <c r="V18" s="213" t="s">
        <v>191</v>
      </c>
    </row>
    <row r="19" spans="1:26" ht="15" customHeight="1">
      <c r="A19" s="204" t="s">
        <v>29</v>
      </c>
      <c r="B19" s="449" t="s">
        <v>93</v>
      </c>
      <c r="C19" s="206"/>
      <c r="D19" s="207"/>
      <c r="E19" s="206"/>
      <c r="F19" s="208"/>
      <c r="G19" s="206"/>
      <c r="H19" s="207"/>
      <c r="I19" s="206"/>
      <c r="J19" s="207"/>
      <c r="K19" s="210" t="s">
        <v>79</v>
      </c>
      <c r="L19" s="200">
        <v>3</v>
      </c>
      <c r="M19" s="206"/>
      <c r="N19" s="208"/>
      <c r="O19" s="206"/>
      <c r="P19" s="217"/>
      <c r="Q19" s="206"/>
      <c r="R19" s="212"/>
      <c r="S19" s="206"/>
      <c r="T19" s="207"/>
      <c r="U19" s="202">
        <f>SUM(D19+F19+H19+J19+L19+N19+P19+R19+T19)</f>
        <v>3</v>
      </c>
      <c r="V19" s="213" t="s">
        <v>211</v>
      </c>
      <c r="Y19" s="105" t="s">
        <v>50</v>
      </c>
    </row>
    <row r="20" spans="1:26" ht="15" customHeight="1">
      <c r="A20" s="204" t="s">
        <v>29</v>
      </c>
      <c r="B20" s="658" t="s">
        <v>46</v>
      </c>
      <c r="C20" s="206"/>
      <c r="D20" s="207"/>
      <c r="E20" s="206" t="s">
        <v>82</v>
      </c>
      <c r="F20" s="207">
        <v>1</v>
      </c>
      <c r="G20" s="218"/>
      <c r="H20" s="207"/>
      <c r="I20" s="215"/>
      <c r="J20" s="207"/>
      <c r="K20" s="206"/>
      <c r="L20" s="207"/>
      <c r="M20" s="206"/>
      <c r="N20" s="207"/>
      <c r="O20" s="206"/>
      <c r="P20" s="219"/>
      <c r="Q20" s="206"/>
      <c r="R20" s="212"/>
      <c r="S20" s="206"/>
      <c r="T20" s="212"/>
      <c r="U20" s="202">
        <f>SUM(D20+F20+H20+J20+L20+N20+P20+R20+T20)</f>
        <v>1</v>
      </c>
      <c r="V20" s="213" t="s">
        <v>212</v>
      </c>
    </row>
    <row r="21" spans="1:26" ht="15" customHeight="1">
      <c r="A21" s="195" t="s">
        <v>42</v>
      </c>
      <c r="B21" s="216" t="s">
        <v>43</v>
      </c>
      <c r="C21" s="206"/>
      <c r="D21" s="207"/>
      <c r="E21" s="206"/>
      <c r="F21" s="208"/>
      <c r="G21" s="206"/>
      <c r="H21" s="207"/>
      <c r="I21" s="215"/>
      <c r="J21" s="207"/>
      <c r="K21" s="206"/>
      <c r="L21" s="208"/>
      <c r="M21" s="206"/>
      <c r="N21" s="208"/>
      <c r="O21" s="206"/>
      <c r="P21" s="217"/>
      <c r="Q21" s="206"/>
      <c r="R21" s="212"/>
      <c r="S21" s="206"/>
      <c r="T21" s="207"/>
      <c r="U21" s="202">
        <f>SUM(D21+F21+H21+J21+L21+N21+P21+R21+T21)</f>
        <v>0</v>
      </c>
      <c r="V21" s="213"/>
    </row>
    <row r="22" spans="1:26" ht="15" customHeight="1">
      <c r="A22" s="204" t="s">
        <v>12</v>
      </c>
      <c r="B22" s="196" t="s">
        <v>81</v>
      </c>
      <c r="C22" s="206"/>
      <c r="D22" s="207"/>
      <c r="E22" s="206"/>
      <c r="F22" s="207"/>
      <c r="G22" s="206"/>
      <c r="H22" s="207"/>
      <c r="I22" s="215"/>
      <c r="J22" s="207"/>
      <c r="K22" s="206"/>
      <c r="L22" s="207"/>
      <c r="M22" s="206"/>
      <c r="N22" s="207"/>
      <c r="O22" s="206"/>
      <c r="P22" s="219"/>
      <c r="Q22" s="206"/>
      <c r="R22" s="212"/>
      <c r="S22" s="206"/>
      <c r="T22" s="212"/>
      <c r="U22" s="202">
        <f>SUM(D22+F22+H22+J22+L22+N22+P22+R22+T22)</f>
        <v>0</v>
      </c>
      <c r="V22" s="213"/>
      <c r="X22" s="105" t="s">
        <v>50</v>
      </c>
    </row>
    <row r="23" spans="1:26" ht="15" customHeight="1">
      <c r="A23" s="204" t="s">
        <v>29</v>
      </c>
      <c r="B23" s="209" t="s">
        <v>83</v>
      </c>
      <c r="C23" s="206"/>
      <c r="D23" s="207"/>
      <c r="E23" s="206"/>
      <c r="F23" s="207"/>
      <c r="G23" s="206"/>
      <c r="H23" s="207"/>
      <c r="I23" s="206"/>
      <c r="J23" s="207"/>
      <c r="K23" s="206"/>
      <c r="L23" s="207"/>
      <c r="M23" s="215"/>
      <c r="N23" s="207"/>
      <c r="O23" s="206"/>
      <c r="P23" s="219"/>
      <c r="Q23" s="206"/>
      <c r="R23" s="212"/>
      <c r="S23" s="206"/>
      <c r="T23" s="212"/>
      <c r="U23" s="202">
        <f>SUM(D23+F23+H23+J23+L23+N23+P23+R23+T23)</f>
        <v>0</v>
      </c>
      <c r="V23" s="213"/>
    </row>
    <row r="24" spans="1:26" ht="15" customHeight="1">
      <c r="A24" s="204" t="s">
        <v>12</v>
      </c>
      <c r="B24" s="205" t="s">
        <v>85</v>
      </c>
      <c r="C24" s="206"/>
      <c r="D24" s="207"/>
      <c r="E24" s="206"/>
      <c r="F24" s="207"/>
      <c r="G24" s="206"/>
      <c r="H24" s="207"/>
      <c r="I24" s="211"/>
      <c r="J24" s="220"/>
      <c r="K24" s="206"/>
      <c r="L24" s="207"/>
      <c r="M24" s="215"/>
      <c r="N24" s="207"/>
      <c r="O24" s="206"/>
      <c r="P24" s="219"/>
      <c r="Q24" s="206"/>
      <c r="R24" s="212"/>
      <c r="S24" s="206"/>
      <c r="T24" s="212"/>
      <c r="U24" s="202">
        <f>SUM(D24+F24+H24+J24+L24+N24+P24+R24+T24)</f>
        <v>0</v>
      </c>
      <c r="V24" s="213"/>
    </row>
    <row r="25" spans="1:26" ht="15" customHeight="1">
      <c r="A25" s="221" t="s">
        <v>86</v>
      </c>
      <c r="B25" s="196" t="s">
        <v>87</v>
      </c>
      <c r="C25" s="206"/>
      <c r="D25" s="207"/>
      <c r="E25" s="206"/>
      <c r="F25" s="207"/>
      <c r="G25" s="211"/>
      <c r="H25" s="220"/>
      <c r="I25" s="211"/>
      <c r="J25" s="207"/>
      <c r="K25" s="211"/>
      <c r="L25" s="220"/>
      <c r="M25" s="211"/>
      <c r="N25" s="220"/>
      <c r="O25" s="206"/>
      <c r="P25" s="219"/>
      <c r="Q25" s="206"/>
      <c r="R25" s="212"/>
      <c r="S25" s="206"/>
      <c r="T25" s="212"/>
      <c r="U25" s="202">
        <f>SUM(D25+F25+H25+J25+L25+N25+P25+R25+T25)</f>
        <v>0</v>
      </c>
      <c r="V25" s="213"/>
    </row>
    <row r="26" spans="1:26" ht="15" customHeight="1">
      <c r="A26" s="204" t="s">
        <v>29</v>
      </c>
      <c r="B26" s="656" t="s">
        <v>25</v>
      </c>
      <c r="C26" s="206"/>
      <c r="D26" s="207"/>
      <c r="E26" s="206"/>
      <c r="F26" s="207"/>
      <c r="G26" s="206"/>
      <c r="H26" s="207"/>
      <c r="I26" s="211"/>
      <c r="J26" s="207"/>
      <c r="K26" s="206"/>
      <c r="L26" s="207"/>
      <c r="M26" s="215"/>
      <c r="N26" s="207"/>
      <c r="O26" s="206"/>
      <c r="P26" s="219"/>
      <c r="Q26" s="206"/>
      <c r="R26" s="212"/>
      <c r="S26" s="206"/>
      <c r="T26" s="212"/>
      <c r="U26" s="202">
        <f>SUM(D26+F26+H26+J26+L26+N26+P26+R26+T26)</f>
        <v>0</v>
      </c>
      <c r="V26" s="213"/>
    </row>
    <row r="27" spans="1:26" ht="15" customHeight="1">
      <c r="A27" s="195" t="s">
        <v>88</v>
      </c>
      <c r="B27" s="222" t="s">
        <v>40</v>
      </c>
      <c r="C27" s="206"/>
      <c r="D27" s="207"/>
      <c r="E27" s="206"/>
      <c r="F27" s="207"/>
      <c r="G27" s="218"/>
      <c r="H27" s="207"/>
      <c r="I27" s="206"/>
      <c r="J27" s="207"/>
      <c r="K27" s="206"/>
      <c r="L27" s="207"/>
      <c r="M27" s="215"/>
      <c r="N27" s="207"/>
      <c r="O27" s="206"/>
      <c r="P27" s="207"/>
      <c r="Q27" s="206"/>
      <c r="R27" s="207"/>
      <c r="S27" s="206"/>
      <c r="T27" s="207"/>
      <c r="U27" s="202">
        <f>SUM(D27+F27+H27+J27+L27+N27+P27+R27+T27)</f>
        <v>0</v>
      </c>
      <c r="V27" s="213"/>
    </row>
    <row r="28" spans="1:26" ht="15" customHeight="1">
      <c r="A28" s="195" t="s">
        <v>42</v>
      </c>
      <c r="B28" s="222" t="s">
        <v>89</v>
      </c>
      <c r="C28" s="206"/>
      <c r="D28" s="207"/>
      <c r="E28" s="211"/>
      <c r="F28" s="220"/>
      <c r="G28" s="206"/>
      <c r="H28" s="207"/>
      <c r="I28" s="206"/>
      <c r="J28" s="207"/>
      <c r="K28" s="206"/>
      <c r="L28" s="207"/>
      <c r="M28" s="215"/>
      <c r="N28" s="207"/>
      <c r="O28" s="206"/>
      <c r="P28" s="207"/>
      <c r="Q28" s="206"/>
      <c r="R28" s="212"/>
      <c r="S28" s="206"/>
      <c r="T28" s="212"/>
      <c r="U28" s="202">
        <f>SUM(D28+F28+H28+J28+L28+N28+P28+R28+T28)</f>
        <v>0</v>
      </c>
      <c r="V28" s="213"/>
    </row>
    <row r="29" spans="1:26" ht="15" customHeight="1">
      <c r="A29" s="195" t="s">
        <v>90</v>
      </c>
      <c r="B29" s="222" t="s">
        <v>91</v>
      </c>
      <c r="C29" s="206"/>
      <c r="D29" s="207"/>
      <c r="E29" s="206"/>
      <c r="F29" s="207"/>
      <c r="G29" s="218"/>
      <c r="H29" s="207"/>
      <c r="I29" s="206"/>
      <c r="J29" s="207"/>
      <c r="K29" s="206"/>
      <c r="L29" s="207"/>
      <c r="M29" s="215"/>
      <c r="N29" s="207"/>
      <c r="O29" s="206"/>
      <c r="P29" s="207"/>
      <c r="Q29" s="206"/>
      <c r="R29" s="212"/>
      <c r="S29" s="206"/>
      <c r="T29" s="212"/>
      <c r="U29" s="202">
        <f>SUM(D29+F29+H29+J29+L29+N29+P29+R29+T29)</f>
        <v>0</v>
      </c>
      <c r="V29" s="213"/>
    </row>
    <row r="30" spans="1:26" ht="15" customHeight="1">
      <c r="A30" s="204" t="s">
        <v>29</v>
      </c>
      <c r="B30" s="196" t="s">
        <v>18</v>
      </c>
      <c r="C30" s="206"/>
      <c r="D30" s="207"/>
      <c r="E30" s="206"/>
      <c r="F30" s="207"/>
      <c r="G30" s="218"/>
      <c r="H30" s="207"/>
      <c r="I30" s="206"/>
      <c r="J30" s="207"/>
      <c r="K30" s="206"/>
      <c r="L30" s="207"/>
      <c r="M30" s="215"/>
      <c r="N30" s="207"/>
      <c r="O30" s="206"/>
      <c r="P30" s="207"/>
      <c r="Q30" s="206"/>
      <c r="R30" s="212"/>
      <c r="S30" s="206"/>
      <c r="T30" s="212"/>
      <c r="U30" s="202">
        <f>SUM(D30+F30+H30+J30+L30+N30+P30+R30+T30)</f>
        <v>0</v>
      </c>
      <c r="V30" s="213"/>
    </row>
    <row r="31" spans="1:26" ht="15" customHeight="1">
      <c r="A31" s="195" t="s">
        <v>90</v>
      </c>
      <c r="B31" s="196" t="s">
        <v>92</v>
      </c>
      <c r="C31" s="206"/>
      <c r="D31" s="207"/>
      <c r="E31" s="206"/>
      <c r="F31" s="207"/>
      <c r="G31" s="218"/>
      <c r="H31" s="207"/>
      <c r="I31" s="206"/>
      <c r="J31" s="207"/>
      <c r="K31" s="206"/>
      <c r="L31" s="207"/>
      <c r="M31" s="215"/>
      <c r="N31" s="207"/>
      <c r="O31" s="206"/>
      <c r="P31" s="207"/>
      <c r="Q31" s="206"/>
      <c r="R31" s="212"/>
      <c r="S31" s="206"/>
      <c r="T31" s="212"/>
      <c r="U31" s="202">
        <f>SUM(D31+F31+H31+J31+L31+N31+P31+R31+T31)</f>
        <v>0</v>
      </c>
      <c r="V31" s="213"/>
      <c r="X31" s="105" t="s">
        <v>50</v>
      </c>
    </row>
    <row r="32" spans="1:26" ht="15" customHeight="1">
      <c r="A32" s="204" t="s">
        <v>29</v>
      </c>
      <c r="B32" s="205" t="s">
        <v>93</v>
      </c>
      <c r="C32" s="206"/>
      <c r="D32" s="207"/>
      <c r="E32" s="206"/>
      <c r="F32" s="207"/>
      <c r="G32" s="218"/>
      <c r="H32" s="207"/>
      <c r="I32" s="206"/>
      <c r="J32" s="207"/>
      <c r="K32" s="206"/>
      <c r="L32" s="207"/>
      <c r="M32" s="215"/>
      <c r="N32" s="207"/>
      <c r="O32" s="206"/>
      <c r="P32" s="219"/>
      <c r="Q32" s="206"/>
      <c r="R32" s="212"/>
      <c r="S32" s="206"/>
      <c r="T32" s="212"/>
      <c r="U32" s="202">
        <f>SUM(D32+F32+H32+J32+L32+N32+P32+R32+T32)</f>
        <v>0</v>
      </c>
      <c r="V32" s="213"/>
    </row>
    <row r="33" spans="1:209" ht="15" customHeight="1">
      <c r="A33" s="204" t="s">
        <v>29</v>
      </c>
      <c r="B33" s="205" t="s">
        <v>25</v>
      </c>
      <c r="C33" s="206"/>
      <c r="D33" s="207"/>
      <c r="E33" s="206"/>
      <c r="F33" s="207"/>
      <c r="G33" s="218"/>
      <c r="H33" s="207"/>
      <c r="I33" s="206"/>
      <c r="J33" s="207"/>
      <c r="K33" s="206"/>
      <c r="L33" s="207"/>
      <c r="M33" s="215"/>
      <c r="N33" s="207"/>
      <c r="O33" s="206"/>
      <c r="P33" s="219"/>
      <c r="Q33" s="206"/>
      <c r="R33" s="212"/>
      <c r="S33" s="206"/>
      <c r="T33" s="212"/>
      <c r="U33" s="202">
        <f>SUM(D33+F33+H33+J33+L33+N33+P33+R33+T33)</f>
        <v>0</v>
      </c>
      <c r="V33" s="213"/>
    </row>
    <row r="34" spans="1:209" ht="15" customHeight="1">
      <c r="A34" s="195" t="s">
        <v>90</v>
      </c>
      <c r="B34" s="205" t="s">
        <v>94</v>
      </c>
      <c r="C34" s="206"/>
      <c r="D34" s="207"/>
      <c r="E34" s="206"/>
      <c r="F34" s="207"/>
      <c r="G34" s="218"/>
      <c r="H34" s="207"/>
      <c r="I34" s="206"/>
      <c r="J34" s="207"/>
      <c r="K34" s="206"/>
      <c r="L34" s="207"/>
      <c r="M34" s="215"/>
      <c r="N34" s="207"/>
      <c r="O34" s="206"/>
      <c r="P34" s="219"/>
      <c r="Q34" s="206"/>
      <c r="R34" s="212"/>
      <c r="S34" s="206"/>
      <c r="T34" s="212"/>
      <c r="U34" s="202">
        <f>SUM(D34+F34+H34+J34+L34+N34+P34+R34+T34)</f>
        <v>0</v>
      </c>
      <c r="V34" s="213"/>
    </row>
    <row r="35" spans="1:209">
      <c r="A35" s="223"/>
      <c r="B35" s="224"/>
      <c r="C35" s="492" t="s">
        <v>95</v>
      </c>
      <c r="D35" s="492"/>
      <c r="E35" s="492"/>
      <c r="F35" s="492"/>
      <c r="G35" s="492"/>
      <c r="H35" s="492"/>
      <c r="I35" s="492"/>
      <c r="J35" s="492"/>
      <c r="K35" s="492"/>
      <c r="L35" s="492"/>
      <c r="M35" s="492"/>
      <c r="N35" s="492"/>
      <c r="O35" s="492"/>
      <c r="P35" s="492"/>
      <c r="Q35" s="493"/>
      <c r="R35" s="493"/>
      <c r="S35" s="493"/>
      <c r="T35" s="493"/>
      <c r="U35" s="492"/>
      <c r="V35" s="492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  <c r="CE35" s="106"/>
      <c r="CF35" s="106"/>
      <c r="CG35" s="106"/>
      <c r="CH35" s="106"/>
      <c r="CI35" s="106"/>
      <c r="CJ35" s="106"/>
      <c r="CK35" s="106"/>
      <c r="CL35" s="106"/>
      <c r="CM35" s="106"/>
      <c r="CN35" s="106"/>
      <c r="CO35" s="106"/>
      <c r="CP35" s="106"/>
      <c r="CQ35" s="106"/>
      <c r="CR35" s="106"/>
      <c r="CS35" s="106"/>
      <c r="CT35" s="106"/>
      <c r="CU35" s="106"/>
      <c r="CV35" s="106"/>
      <c r="CW35" s="106"/>
      <c r="CX35" s="106"/>
      <c r="CY35" s="106"/>
      <c r="CZ35" s="106"/>
      <c r="DA35" s="106"/>
      <c r="DB35" s="106"/>
      <c r="DC35" s="106"/>
      <c r="DD35" s="106"/>
      <c r="DE35" s="106"/>
      <c r="DF35" s="106"/>
      <c r="DG35" s="106"/>
      <c r="DH35" s="106"/>
      <c r="DI35" s="106"/>
      <c r="DJ35" s="106"/>
      <c r="DK35" s="106"/>
      <c r="DL35" s="106"/>
      <c r="DM35" s="106"/>
      <c r="DN35" s="106"/>
      <c r="DO35" s="106"/>
      <c r="DP35" s="106"/>
      <c r="DQ35" s="106"/>
      <c r="DR35" s="106"/>
      <c r="DS35" s="106"/>
      <c r="DT35" s="106"/>
      <c r="DU35" s="106"/>
      <c r="DV35" s="106"/>
      <c r="DW35" s="106"/>
      <c r="DX35" s="106"/>
      <c r="DY35" s="106"/>
      <c r="DZ35" s="106"/>
      <c r="EA35" s="106"/>
      <c r="EB35" s="106"/>
      <c r="EC35" s="106"/>
      <c r="ED35" s="106"/>
      <c r="EE35" s="106"/>
      <c r="EF35" s="106"/>
      <c r="EG35" s="106"/>
      <c r="EH35" s="106"/>
      <c r="EI35" s="106"/>
      <c r="EJ35" s="106"/>
      <c r="EK35" s="106"/>
      <c r="EL35" s="106"/>
      <c r="EM35" s="106"/>
      <c r="EN35" s="106"/>
      <c r="EO35" s="106"/>
      <c r="EP35" s="106"/>
      <c r="EQ35" s="106"/>
      <c r="ER35" s="106"/>
      <c r="ES35" s="106"/>
      <c r="ET35" s="106"/>
      <c r="EU35" s="106"/>
      <c r="EV35" s="106"/>
      <c r="EW35" s="106"/>
      <c r="EX35" s="106"/>
      <c r="EY35" s="106"/>
      <c r="EZ35" s="106"/>
      <c r="FA35" s="106"/>
      <c r="FB35" s="106"/>
      <c r="FC35" s="106"/>
      <c r="FD35" s="106"/>
      <c r="FE35" s="106"/>
      <c r="FF35" s="106"/>
      <c r="FG35" s="106"/>
      <c r="FH35" s="106"/>
      <c r="FI35" s="106"/>
      <c r="FJ35" s="106"/>
      <c r="FK35" s="106"/>
      <c r="FL35" s="106"/>
      <c r="FM35" s="106"/>
      <c r="FN35" s="106"/>
      <c r="FO35" s="106"/>
      <c r="FP35" s="106"/>
      <c r="FQ35" s="106"/>
      <c r="FR35" s="106"/>
      <c r="FS35" s="106"/>
      <c r="FT35" s="106"/>
      <c r="FU35" s="106"/>
      <c r="FV35" s="106"/>
      <c r="FW35" s="106"/>
      <c r="FX35" s="106"/>
      <c r="FY35" s="106"/>
      <c r="FZ35" s="106"/>
      <c r="GA35" s="106"/>
      <c r="GB35" s="106"/>
      <c r="GC35" s="106"/>
      <c r="GD35" s="106"/>
      <c r="GE35" s="106"/>
      <c r="GF35" s="106"/>
      <c r="GG35" s="106"/>
      <c r="GH35" s="106"/>
      <c r="GI35" s="106"/>
      <c r="GJ35" s="106"/>
      <c r="GK35" s="106"/>
      <c r="GL35" s="106"/>
      <c r="GM35" s="106"/>
      <c r="GN35" s="106"/>
      <c r="GO35" s="106"/>
      <c r="GP35" s="106"/>
      <c r="GQ35" s="106"/>
      <c r="GR35" s="106"/>
      <c r="GS35" s="106"/>
      <c r="GT35" s="106"/>
      <c r="GU35" s="106"/>
      <c r="GV35" s="106"/>
      <c r="GW35" s="106"/>
      <c r="GX35" s="106"/>
      <c r="GY35" s="106"/>
      <c r="GZ35" s="106"/>
      <c r="HA35" s="106"/>
    </row>
    <row r="36" spans="1:209">
      <c r="A36" s="223"/>
      <c r="B36" s="224"/>
      <c r="C36" s="225"/>
      <c r="D36" s="224"/>
      <c r="E36" s="225"/>
      <c r="F36" s="224"/>
      <c r="G36" s="225"/>
      <c r="H36" s="224"/>
      <c r="I36" s="225"/>
      <c r="J36" s="224"/>
      <c r="K36" s="225"/>
      <c r="L36" s="224"/>
      <c r="M36" s="225"/>
      <c r="N36" s="224"/>
      <c r="O36" s="225"/>
      <c r="P36" s="224"/>
      <c r="Q36" s="225"/>
      <c r="R36" s="224"/>
      <c r="S36" s="225"/>
      <c r="T36" s="224"/>
      <c r="U36" s="224"/>
      <c r="V36" s="226"/>
    </row>
    <row r="37" spans="1:209">
      <c r="A37" s="223"/>
      <c r="B37" s="225"/>
      <c r="C37" s="224"/>
      <c r="D37" s="224"/>
      <c r="E37" s="224" t="s">
        <v>96</v>
      </c>
      <c r="F37" s="224"/>
      <c r="G37" s="224"/>
      <c r="H37" s="225"/>
      <c r="I37" s="223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4"/>
      <c r="U37" s="224"/>
      <c r="V37" s="224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  <c r="CW37" s="106"/>
      <c r="CX37" s="106"/>
      <c r="CY37" s="106"/>
      <c r="CZ37" s="106"/>
      <c r="DA37" s="106"/>
      <c r="DB37" s="106"/>
      <c r="DC37" s="106"/>
      <c r="DD37" s="106"/>
      <c r="DE37" s="106"/>
      <c r="DF37" s="106"/>
      <c r="DG37" s="106"/>
      <c r="DH37" s="106"/>
      <c r="DI37" s="106"/>
      <c r="DJ37" s="106"/>
      <c r="DK37" s="106"/>
      <c r="DL37" s="106"/>
      <c r="DM37" s="106"/>
      <c r="DN37" s="106"/>
      <c r="DO37" s="106"/>
      <c r="DP37" s="106"/>
      <c r="DQ37" s="106"/>
      <c r="DR37" s="106"/>
      <c r="DS37" s="106"/>
      <c r="DT37" s="106"/>
      <c r="DU37" s="106"/>
      <c r="DV37" s="106"/>
      <c r="DW37" s="106"/>
      <c r="DX37" s="106"/>
      <c r="DY37" s="106"/>
      <c r="DZ37" s="106"/>
      <c r="EA37" s="106"/>
      <c r="EB37" s="106"/>
      <c r="EC37" s="106"/>
      <c r="ED37" s="106"/>
      <c r="EE37" s="106"/>
      <c r="EF37" s="106"/>
      <c r="EG37" s="106"/>
      <c r="EH37" s="106"/>
      <c r="EI37" s="106"/>
      <c r="EJ37" s="106"/>
      <c r="EK37" s="106"/>
      <c r="EL37" s="106"/>
      <c r="EM37" s="106"/>
      <c r="EN37" s="106"/>
      <c r="EO37" s="106"/>
      <c r="EP37" s="106"/>
      <c r="EQ37" s="106"/>
      <c r="ER37" s="106"/>
      <c r="ES37" s="106"/>
      <c r="ET37" s="106"/>
      <c r="EU37" s="106"/>
      <c r="EV37" s="106"/>
      <c r="EW37" s="106"/>
      <c r="EX37" s="106"/>
      <c r="EY37" s="106"/>
      <c r="EZ37" s="106"/>
      <c r="FA37" s="106"/>
      <c r="FB37" s="106"/>
      <c r="FC37" s="106"/>
      <c r="FD37" s="106"/>
      <c r="FE37" s="106"/>
      <c r="FF37" s="106"/>
      <c r="FG37" s="106"/>
      <c r="FH37" s="106"/>
      <c r="FI37" s="106"/>
      <c r="FJ37" s="106"/>
      <c r="FK37" s="106"/>
      <c r="FL37" s="106"/>
      <c r="FM37" s="106"/>
      <c r="FN37" s="106"/>
      <c r="FO37" s="106"/>
      <c r="FP37" s="106"/>
      <c r="FQ37" s="106"/>
      <c r="FR37" s="106"/>
      <c r="FS37" s="106"/>
      <c r="FT37" s="106"/>
      <c r="FU37" s="106"/>
      <c r="FV37" s="106"/>
      <c r="FW37" s="106"/>
      <c r="FX37" s="106"/>
      <c r="FY37" s="106"/>
      <c r="FZ37" s="106"/>
      <c r="GA37" s="106"/>
      <c r="GB37" s="106"/>
      <c r="GC37" s="106"/>
      <c r="GD37" s="106"/>
      <c r="GE37" s="106"/>
      <c r="GF37" s="106"/>
      <c r="GG37" s="106"/>
      <c r="GH37" s="106"/>
      <c r="GI37" s="106"/>
      <c r="GJ37" s="106"/>
      <c r="GK37" s="106"/>
      <c r="GL37" s="106"/>
      <c r="GM37" s="106"/>
      <c r="GN37" s="106"/>
      <c r="GO37" s="106"/>
      <c r="GP37" s="106"/>
      <c r="GQ37" s="106"/>
      <c r="GR37" s="106"/>
      <c r="GS37" s="106"/>
      <c r="GT37" s="106"/>
      <c r="GU37" s="106"/>
      <c r="GV37" s="106"/>
      <c r="GW37" s="106"/>
      <c r="GX37" s="106"/>
      <c r="GY37" s="106"/>
      <c r="GZ37" s="106"/>
      <c r="HA37" s="106"/>
    </row>
    <row r="38" spans="1:209">
      <c r="A38" s="223"/>
      <c r="B38" s="225"/>
      <c r="C38" s="224"/>
      <c r="D38" s="224"/>
      <c r="E38" s="224" t="s">
        <v>97</v>
      </c>
      <c r="F38" s="224"/>
      <c r="G38" s="224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4"/>
      <c r="U38" s="224"/>
      <c r="V38" s="224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  <c r="CV38" s="106"/>
      <c r="CW38" s="106"/>
      <c r="CX38" s="106"/>
      <c r="CY38" s="106"/>
      <c r="CZ38" s="106"/>
      <c r="DA38" s="106"/>
      <c r="DB38" s="106"/>
      <c r="DC38" s="106"/>
      <c r="DD38" s="106"/>
      <c r="DE38" s="106"/>
      <c r="DF38" s="106"/>
      <c r="DG38" s="106"/>
      <c r="DH38" s="106"/>
      <c r="DI38" s="106"/>
      <c r="DJ38" s="106"/>
      <c r="DK38" s="106"/>
      <c r="DL38" s="106"/>
      <c r="DM38" s="106"/>
      <c r="DN38" s="106"/>
      <c r="DO38" s="106"/>
      <c r="DP38" s="106"/>
      <c r="DQ38" s="106"/>
      <c r="DR38" s="106"/>
      <c r="DS38" s="106"/>
      <c r="DT38" s="106"/>
      <c r="DU38" s="106"/>
      <c r="DV38" s="106"/>
      <c r="DW38" s="106"/>
      <c r="DX38" s="106"/>
      <c r="DY38" s="106"/>
      <c r="DZ38" s="106"/>
      <c r="EA38" s="106"/>
      <c r="EB38" s="106"/>
      <c r="EC38" s="106"/>
      <c r="ED38" s="106"/>
      <c r="EE38" s="106"/>
      <c r="EF38" s="106"/>
      <c r="EG38" s="106"/>
      <c r="EH38" s="106"/>
      <c r="EI38" s="106"/>
      <c r="EJ38" s="106"/>
      <c r="EK38" s="106"/>
      <c r="EL38" s="106"/>
      <c r="EM38" s="106"/>
      <c r="EN38" s="106"/>
      <c r="EO38" s="106"/>
      <c r="EP38" s="106"/>
      <c r="EQ38" s="106"/>
      <c r="ER38" s="106"/>
      <c r="ES38" s="106"/>
      <c r="ET38" s="106"/>
      <c r="EU38" s="106"/>
      <c r="EV38" s="106"/>
      <c r="EW38" s="106"/>
      <c r="EX38" s="106"/>
      <c r="EY38" s="106"/>
      <c r="EZ38" s="106"/>
      <c r="FA38" s="106"/>
      <c r="FB38" s="106"/>
      <c r="FC38" s="106"/>
      <c r="FD38" s="106"/>
      <c r="FE38" s="106"/>
      <c r="FF38" s="106"/>
      <c r="FG38" s="106"/>
      <c r="FH38" s="106"/>
      <c r="FI38" s="106"/>
      <c r="FJ38" s="106"/>
      <c r="FK38" s="106"/>
      <c r="FL38" s="106"/>
      <c r="FM38" s="106"/>
      <c r="FN38" s="106"/>
      <c r="FO38" s="106"/>
      <c r="FP38" s="106"/>
      <c r="FQ38" s="106"/>
      <c r="FR38" s="106"/>
      <c r="FS38" s="106"/>
      <c r="FT38" s="106"/>
      <c r="FU38" s="106"/>
      <c r="FV38" s="106"/>
      <c r="FW38" s="106"/>
      <c r="FX38" s="106"/>
      <c r="FY38" s="106"/>
      <c r="FZ38" s="106"/>
      <c r="GA38" s="106"/>
      <c r="GB38" s="106"/>
      <c r="GC38" s="106"/>
      <c r="GD38" s="106"/>
      <c r="GE38" s="106"/>
      <c r="GF38" s="106"/>
      <c r="GG38" s="106"/>
      <c r="GH38" s="106"/>
      <c r="GI38" s="106"/>
      <c r="GJ38" s="106"/>
      <c r="GK38" s="106"/>
      <c r="GL38" s="106"/>
      <c r="GM38" s="106"/>
      <c r="GN38" s="106"/>
      <c r="GO38" s="106"/>
      <c r="GP38" s="106"/>
      <c r="GQ38" s="106"/>
      <c r="GR38" s="106"/>
      <c r="GS38" s="106"/>
      <c r="GT38" s="106"/>
      <c r="GU38" s="106"/>
      <c r="GV38" s="106"/>
      <c r="GW38" s="106"/>
      <c r="GX38" s="106"/>
      <c r="GY38" s="106"/>
      <c r="GZ38" s="106"/>
      <c r="HA38" s="106"/>
    </row>
    <row r="39" spans="1:209">
      <c r="A39" s="223" t="s">
        <v>50</v>
      </c>
      <c r="B39" s="224"/>
      <c r="C39" s="224"/>
      <c r="D39" s="224"/>
      <c r="E39" s="224"/>
      <c r="F39" s="224"/>
      <c r="G39" s="224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4"/>
      <c r="U39" s="224"/>
      <c r="V39" s="226"/>
    </row>
    <row r="40" spans="1:209">
      <c r="A40" s="225"/>
      <c r="B40" s="225"/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</row>
    <row r="41" spans="1:209">
      <c r="A41" s="225"/>
      <c r="B41" s="225"/>
      <c r="C41" s="225"/>
      <c r="D41" s="225"/>
      <c r="E41" s="225"/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</row>
    <row r="45" spans="1:209" ht="15">
      <c r="B45" s="657"/>
    </row>
  </sheetData>
  <protectedRanges>
    <protectedRange sqref="S4:V4" name="Diapazons2_1"/>
  </protectedRanges>
  <sortState ref="A7:U34">
    <sortCondition descending="1" ref="U7:U34"/>
  </sortState>
  <mergeCells count="26">
    <mergeCell ref="U5:U6"/>
    <mergeCell ref="O6:P6"/>
    <mergeCell ref="Q6:R6"/>
    <mergeCell ref="S6:T6"/>
    <mergeCell ref="C35:V35"/>
    <mergeCell ref="C6:D6"/>
    <mergeCell ref="E6:F6"/>
    <mergeCell ref="G6:H6"/>
    <mergeCell ref="I6:J6"/>
    <mergeCell ref="K6:L6"/>
    <mergeCell ref="M6:N6"/>
    <mergeCell ref="V5:V6"/>
    <mergeCell ref="C2:S2"/>
    <mergeCell ref="G3:O3"/>
    <mergeCell ref="G4:O4"/>
    <mergeCell ref="A5:A6"/>
    <mergeCell ref="B5:B6"/>
    <mergeCell ref="C5:D5"/>
    <mergeCell ref="E5:F5"/>
    <mergeCell ref="G5:H5"/>
    <mergeCell ref="I5:J5"/>
    <mergeCell ref="K5:L5"/>
    <mergeCell ref="M5:N5"/>
    <mergeCell ref="O5:P5"/>
    <mergeCell ref="Q5:R5"/>
    <mergeCell ref="S5:T5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6"/>
  <sheetViews>
    <sheetView topLeftCell="A16" workbookViewId="0">
      <selection activeCell="C16" sqref="C16:C17"/>
    </sheetView>
  </sheetViews>
  <sheetFormatPr defaultRowHeight="15"/>
  <cols>
    <col min="1" max="1" width="2.7109375" style="105" bestFit="1" customWidth="1"/>
    <col min="2" max="2" width="11.140625" style="105" customWidth="1"/>
    <col min="3" max="3" width="21.42578125" style="105" customWidth="1"/>
    <col min="4" max="4" width="2.140625" style="108" customWidth="1"/>
    <col min="5" max="5" width="2" style="106" customWidth="1"/>
    <col min="6" max="6" width="2.140625" style="109" customWidth="1"/>
    <col min="7" max="7" width="2.140625" style="108" customWidth="1"/>
    <col min="8" max="8" width="2" style="105" customWidth="1"/>
    <col min="9" max="9" width="2.140625" style="109" customWidth="1"/>
    <col min="10" max="10" width="2.140625" style="108" customWidth="1"/>
    <col min="11" max="11" width="2" style="105" customWidth="1"/>
    <col min="12" max="12" width="2.140625" style="109" customWidth="1"/>
    <col min="13" max="13" width="2.140625" style="108" customWidth="1"/>
    <col min="14" max="14" width="2.140625" style="105" customWidth="1"/>
    <col min="15" max="15" width="2.140625" style="109" customWidth="1"/>
    <col min="16" max="16" width="2.140625" style="108" customWidth="1"/>
    <col min="17" max="17" width="2" style="105" customWidth="1"/>
    <col min="18" max="18" width="2.140625" style="109" customWidth="1"/>
    <col min="19" max="19" width="2.140625" style="108" customWidth="1"/>
    <col min="20" max="23" width="2.140625" style="105" customWidth="1"/>
    <col min="24" max="24" width="2.140625" style="109" customWidth="1"/>
    <col min="25" max="25" width="6.85546875" style="327" customWidth="1"/>
    <col min="26" max="26" width="2.85546875" style="327" customWidth="1"/>
    <col min="27" max="27" width="2.28515625" style="327" customWidth="1"/>
    <col min="28" max="28" width="2.85546875" style="327" customWidth="1"/>
    <col min="29" max="29" width="5.85546875" style="327" customWidth="1"/>
    <col min="30" max="30" width="9.140625" style="105"/>
    <col min="31" max="31" width="4" style="105" customWidth="1"/>
    <col min="32" max="32" width="1.5703125" style="105" customWidth="1"/>
    <col min="33" max="33" width="4" style="105" customWidth="1"/>
    <col min="34" max="16384" width="9.140625" style="105"/>
  </cols>
  <sheetData>
    <row r="1" spans="1:35" ht="15" customHeight="1">
      <c r="A1" s="326"/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</row>
    <row r="2" spans="1:35" s="327" customFormat="1" ht="15" customHeight="1">
      <c r="E2" s="106"/>
      <c r="F2" s="557" t="s">
        <v>200</v>
      </c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 s="557"/>
      <c r="U2" s="557"/>
      <c r="V2" s="557"/>
      <c r="W2" s="557"/>
      <c r="X2" s="557"/>
    </row>
    <row r="3" spans="1:35" s="327" customFormat="1" ht="15" customHeight="1">
      <c r="A3" s="328"/>
      <c r="B3" s="328"/>
      <c r="C3" s="328"/>
      <c r="D3" s="328"/>
      <c r="E3" s="329" t="s">
        <v>36</v>
      </c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  <c r="U3" s="329"/>
      <c r="V3" s="329"/>
      <c r="W3" s="329"/>
      <c r="X3" s="329"/>
    </row>
    <row r="4" spans="1:35" s="327" customFormat="1" ht="15" customHeight="1">
      <c r="A4" s="328"/>
      <c r="B4" s="328"/>
      <c r="C4" s="328"/>
      <c r="D4" s="328"/>
      <c r="E4" s="558" t="s">
        <v>37</v>
      </c>
      <c r="F4" s="558"/>
      <c r="G4" s="558"/>
      <c r="H4" s="558"/>
      <c r="I4" s="558"/>
      <c r="J4" s="558"/>
      <c r="K4" s="558"/>
      <c r="L4" s="558"/>
      <c r="M4" s="558"/>
      <c r="N4" s="558"/>
      <c r="O4" s="558"/>
      <c r="P4" s="558"/>
      <c r="Q4" s="558"/>
      <c r="R4" s="558"/>
      <c r="S4" s="558"/>
      <c r="T4" s="558"/>
      <c r="U4" s="558"/>
      <c r="V4" s="558"/>
      <c r="W4" s="558"/>
      <c r="X4" s="558"/>
    </row>
    <row r="5" spans="1:35" hidden="1"/>
    <row r="6" spans="1:35" ht="5.25" customHeight="1">
      <c r="AI6" s="105" t="s">
        <v>50</v>
      </c>
    </row>
    <row r="7" spans="1:35" ht="12.75" customHeight="1">
      <c r="A7" s="448" t="s">
        <v>0</v>
      </c>
      <c r="B7" s="448" t="s">
        <v>185</v>
      </c>
      <c r="C7" s="448" t="s">
        <v>1</v>
      </c>
      <c r="D7" s="331"/>
      <c r="E7" s="331">
        <v>1</v>
      </c>
      <c r="F7" s="331"/>
      <c r="G7" s="331"/>
      <c r="H7" s="331">
        <v>2</v>
      </c>
      <c r="I7" s="331"/>
      <c r="J7" s="331"/>
      <c r="K7" s="331">
        <v>3</v>
      </c>
      <c r="L7" s="331"/>
      <c r="M7" s="331"/>
      <c r="N7" s="331">
        <v>4</v>
      </c>
      <c r="O7" s="331"/>
      <c r="P7" s="331"/>
      <c r="Q7" s="331">
        <v>5</v>
      </c>
      <c r="R7" s="331"/>
      <c r="S7" s="331"/>
      <c r="T7" s="331">
        <v>6</v>
      </c>
      <c r="U7" s="331"/>
      <c r="V7" s="331"/>
      <c r="W7" s="331">
        <v>7</v>
      </c>
      <c r="X7" s="331"/>
      <c r="Y7" s="448" t="s">
        <v>2</v>
      </c>
      <c r="Z7" s="559" t="s">
        <v>3</v>
      </c>
      <c r="AA7" s="559"/>
      <c r="AB7" s="559"/>
      <c r="AC7" s="448" t="s">
        <v>4</v>
      </c>
    </row>
    <row r="8" spans="1:35" ht="12.75" customHeight="1">
      <c r="A8" s="541">
        <v>1</v>
      </c>
      <c r="B8" s="506" t="s">
        <v>9</v>
      </c>
      <c r="C8" s="549" t="s">
        <v>24</v>
      </c>
      <c r="D8" s="332"/>
      <c r="E8" s="333"/>
      <c r="F8" s="113"/>
      <c r="G8" s="334"/>
      <c r="H8" s="335">
        <v>1</v>
      </c>
      <c r="I8" s="336"/>
      <c r="J8" s="337"/>
      <c r="K8" s="338">
        <v>0</v>
      </c>
      <c r="L8" s="338"/>
      <c r="M8" s="334"/>
      <c r="N8" s="335">
        <v>1</v>
      </c>
      <c r="O8" s="336"/>
      <c r="P8" s="334"/>
      <c r="Q8" s="335">
        <v>1</v>
      </c>
      <c r="R8" s="335"/>
      <c r="S8" s="334"/>
      <c r="T8" s="335">
        <v>1</v>
      </c>
      <c r="U8" s="335"/>
      <c r="V8" s="337"/>
      <c r="W8" s="338">
        <v>0</v>
      </c>
      <c r="X8" s="348"/>
      <c r="Y8" s="545">
        <f>SUM(E8+H8+K8+N8+Q8+T8+W8)</f>
        <v>4</v>
      </c>
      <c r="Z8" s="534">
        <f>SUM(D9+G9+J9+M9+P9+S9+V9)</f>
        <v>16</v>
      </c>
      <c r="AA8" s="547" t="s">
        <v>7</v>
      </c>
      <c r="AB8" s="534">
        <f>SUM(F9+I9+L9+O9+R9+U9+X9)</f>
        <v>8</v>
      </c>
      <c r="AC8" s="504" t="s">
        <v>8</v>
      </c>
    </row>
    <row r="9" spans="1:35" ht="12.75" customHeight="1">
      <c r="A9" s="542"/>
      <c r="B9" s="507"/>
      <c r="C9" s="550"/>
      <c r="D9" s="339"/>
      <c r="E9" s="118"/>
      <c r="F9" s="119"/>
      <c r="G9" s="340">
        <v>3</v>
      </c>
      <c r="H9" s="341"/>
      <c r="I9" s="342">
        <v>1</v>
      </c>
      <c r="J9" s="343">
        <v>2</v>
      </c>
      <c r="K9" s="344"/>
      <c r="L9" s="344">
        <v>3</v>
      </c>
      <c r="M9" s="340">
        <v>3</v>
      </c>
      <c r="N9" s="341"/>
      <c r="O9" s="342">
        <v>1</v>
      </c>
      <c r="P9" s="340">
        <v>3</v>
      </c>
      <c r="Q9" s="341"/>
      <c r="R9" s="341">
        <v>0</v>
      </c>
      <c r="S9" s="340">
        <v>3</v>
      </c>
      <c r="T9" s="341"/>
      <c r="U9" s="341">
        <v>0</v>
      </c>
      <c r="V9" s="343">
        <v>2</v>
      </c>
      <c r="W9" s="344"/>
      <c r="X9" s="349">
        <v>3</v>
      </c>
      <c r="Y9" s="546"/>
      <c r="Z9" s="535"/>
      <c r="AA9" s="548"/>
      <c r="AB9" s="535"/>
      <c r="AC9" s="505"/>
    </row>
    <row r="10" spans="1:35" ht="12.75" customHeight="1">
      <c r="A10" s="541">
        <v>2</v>
      </c>
      <c r="B10" s="506" t="s">
        <v>12</v>
      </c>
      <c r="C10" s="549" t="s">
        <v>13</v>
      </c>
      <c r="D10" s="337"/>
      <c r="E10" s="338">
        <v>0</v>
      </c>
      <c r="F10" s="348"/>
      <c r="G10" s="345"/>
      <c r="H10" s="346"/>
      <c r="I10" s="347"/>
      <c r="J10" s="337"/>
      <c r="K10" s="338">
        <v>0</v>
      </c>
      <c r="L10" s="338"/>
      <c r="M10" s="334"/>
      <c r="N10" s="335">
        <v>1</v>
      </c>
      <c r="O10" s="335"/>
      <c r="P10" s="334"/>
      <c r="Q10" s="335">
        <v>1</v>
      </c>
      <c r="R10" s="335"/>
      <c r="S10" s="334"/>
      <c r="T10" s="335">
        <v>1</v>
      </c>
      <c r="U10" s="335"/>
      <c r="V10" s="334"/>
      <c r="W10" s="335">
        <v>1</v>
      </c>
      <c r="X10" s="336"/>
      <c r="Y10" s="551">
        <f t="shared" ref="Y10" si="0">SUM(E10+H10+K10+N10+Q10+T10+W10)</f>
        <v>4</v>
      </c>
      <c r="Z10" s="553">
        <f t="shared" ref="Z10" si="1">SUM(D11+G11+J11+M11+P11+S11+V11)</f>
        <v>15</v>
      </c>
      <c r="AA10" s="547" t="s">
        <v>7</v>
      </c>
      <c r="AB10" s="534">
        <f t="shared" ref="AB10" si="2">SUM(F11+I11+L11+O11+R11+U11+X11)</f>
        <v>7</v>
      </c>
      <c r="AC10" s="504" t="s">
        <v>16</v>
      </c>
    </row>
    <row r="11" spans="1:35" ht="12.75" customHeight="1">
      <c r="A11" s="542"/>
      <c r="B11" s="507"/>
      <c r="C11" s="550"/>
      <c r="D11" s="343">
        <v>1</v>
      </c>
      <c r="E11" s="344"/>
      <c r="F11" s="349">
        <v>3</v>
      </c>
      <c r="G11" s="345"/>
      <c r="H11" s="346"/>
      <c r="I11" s="347"/>
      <c r="J11" s="343">
        <v>2</v>
      </c>
      <c r="K11" s="344"/>
      <c r="L11" s="344">
        <v>3</v>
      </c>
      <c r="M11" s="340">
        <v>3</v>
      </c>
      <c r="N11" s="341"/>
      <c r="O11" s="341">
        <v>0</v>
      </c>
      <c r="P11" s="340">
        <v>3</v>
      </c>
      <c r="Q11" s="341"/>
      <c r="R11" s="341">
        <v>0</v>
      </c>
      <c r="S11" s="340">
        <v>3</v>
      </c>
      <c r="T11" s="341"/>
      <c r="U11" s="341">
        <v>0</v>
      </c>
      <c r="V11" s="340">
        <v>3</v>
      </c>
      <c r="W11" s="341"/>
      <c r="X11" s="342">
        <v>1</v>
      </c>
      <c r="Y11" s="552"/>
      <c r="Z11" s="554"/>
      <c r="AA11" s="548"/>
      <c r="AB11" s="535"/>
      <c r="AC11" s="505"/>
    </row>
    <row r="12" spans="1:35" ht="12.75" customHeight="1">
      <c r="A12" s="541">
        <v>3</v>
      </c>
      <c r="B12" s="506" t="s">
        <v>5</v>
      </c>
      <c r="C12" s="549" t="s">
        <v>22</v>
      </c>
      <c r="D12" s="334"/>
      <c r="E12" s="335">
        <v>1</v>
      </c>
      <c r="F12" s="336"/>
      <c r="G12" s="334"/>
      <c r="H12" s="335">
        <v>1</v>
      </c>
      <c r="I12" s="336"/>
      <c r="J12" s="350"/>
      <c r="K12" s="351"/>
      <c r="L12" s="352"/>
      <c r="M12" s="334"/>
      <c r="N12" s="335">
        <v>1</v>
      </c>
      <c r="O12" s="336"/>
      <c r="P12" s="334"/>
      <c r="Q12" s="335">
        <v>1</v>
      </c>
      <c r="R12" s="336"/>
      <c r="S12" s="334"/>
      <c r="T12" s="335">
        <v>1</v>
      </c>
      <c r="U12" s="335"/>
      <c r="V12" s="334"/>
      <c r="W12" s="335">
        <v>1</v>
      </c>
      <c r="X12" s="336"/>
      <c r="Y12" s="551">
        <f t="shared" ref="Y12" si="3">SUM(E12+H12+K12+N12+Q12+T12+W12)</f>
        <v>6</v>
      </c>
      <c r="Z12" s="553">
        <f t="shared" ref="Z12" si="4">SUM(D13+G13+J13+M13+P13+S13+V13)</f>
        <v>18</v>
      </c>
      <c r="AA12" s="547" t="s">
        <v>7</v>
      </c>
      <c r="AB12" s="534">
        <f t="shared" ref="AB12" si="5">SUM(F13+I13+L13+O13+R13+U13+X13)</f>
        <v>5</v>
      </c>
      <c r="AC12" s="504" t="s">
        <v>11</v>
      </c>
    </row>
    <row r="13" spans="1:35" ht="12.75" customHeight="1">
      <c r="A13" s="542"/>
      <c r="B13" s="507"/>
      <c r="C13" s="550"/>
      <c r="D13" s="340">
        <v>3</v>
      </c>
      <c r="E13" s="341"/>
      <c r="F13" s="342">
        <v>2</v>
      </c>
      <c r="G13" s="340">
        <v>3</v>
      </c>
      <c r="H13" s="341"/>
      <c r="I13" s="342">
        <v>2</v>
      </c>
      <c r="J13" s="353"/>
      <c r="K13" s="354"/>
      <c r="L13" s="355"/>
      <c r="M13" s="340">
        <v>3</v>
      </c>
      <c r="N13" s="341"/>
      <c r="O13" s="342">
        <v>0</v>
      </c>
      <c r="P13" s="340">
        <v>3</v>
      </c>
      <c r="Q13" s="341"/>
      <c r="R13" s="342">
        <v>0</v>
      </c>
      <c r="S13" s="340">
        <v>3</v>
      </c>
      <c r="T13" s="341"/>
      <c r="U13" s="341">
        <v>0</v>
      </c>
      <c r="V13" s="340">
        <v>3</v>
      </c>
      <c r="W13" s="341"/>
      <c r="X13" s="342">
        <v>1</v>
      </c>
      <c r="Y13" s="552"/>
      <c r="Z13" s="554"/>
      <c r="AA13" s="548"/>
      <c r="AB13" s="535"/>
      <c r="AC13" s="505"/>
    </row>
    <row r="14" spans="1:35" ht="12.75" customHeight="1">
      <c r="A14" s="555">
        <v>4</v>
      </c>
      <c r="B14" s="506" t="s">
        <v>29</v>
      </c>
      <c r="C14" s="549" t="s">
        <v>15</v>
      </c>
      <c r="D14" s="337"/>
      <c r="E14" s="338">
        <v>0</v>
      </c>
      <c r="F14" s="348"/>
      <c r="G14" s="337"/>
      <c r="H14" s="338">
        <v>0</v>
      </c>
      <c r="I14" s="348"/>
      <c r="J14" s="337"/>
      <c r="K14" s="338">
        <v>0</v>
      </c>
      <c r="L14" s="348"/>
      <c r="M14" s="345"/>
      <c r="N14" s="356"/>
      <c r="O14" s="347"/>
      <c r="P14" s="334"/>
      <c r="Q14" s="335">
        <v>1</v>
      </c>
      <c r="R14" s="335"/>
      <c r="S14" s="334"/>
      <c r="T14" s="335">
        <v>1</v>
      </c>
      <c r="U14" s="335"/>
      <c r="V14" s="337"/>
      <c r="W14" s="338">
        <v>0</v>
      </c>
      <c r="X14" s="348"/>
      <c r="Y14" s="551">
        <f t="shared" ref="Y14" si="6">SUM(E14+H14+K14+N14+Q14+T14+W14)</f>
        <v>2</v>
      </c>
      <c r="Z14" s="553">
        <f t="shared" ref="Z14" si="7">SUM(D15+G15+J15+M15+P15+S15+V15)</f>
        <v>8</v>
      </c>
      <c r="AA14" s="547" t="s">
        <v>7</v>
      </c>
      <c r="AB14" s="534">
        <f t="shared" ref="AB14" si="8">SUM(F15+I15+L15+O15+R15+U15+X15)</f>
        <v>12</v>
      </c>
      <c r="AC14" s="502" t="s">
        <v>14</v>
      </c>
    </row>
    <row r="15" spans="1:35" ht="12.75" customHeight="1">
      <c r="A15" s="556"/>
      <c r="B15" s="507"/>
      <c r="C15" s="550"/>
      <c r="D15" s="343">
        <v>1</v>
      </c>
      <c r="E15" s="344"/>
      <c r="F15" s="349">
        <v>3</v>
      </c>
      <c r="G15" s="343">
        <v>0</v>
      </c>
      <c r="H15" s="344"/>
      <c r="I15" s="349">
        <v>3</v>
      </c>
      <c r="J15" s="343">
        <v>0</v>
      </c>
      <c r="K15" s="344"/>
      <c r="L15" s="349">
        <v>3</v>
      </c>
      <c r="M15" s="345"/>
      <c r="N15" s="356"/>
      <c r="O15" s="347"/>
      <c r="P15" s="340">
        <v>3</v>
      </c>
      <c r="Q15" s="341"/>
      <c r="R15" s="341">
        <v>0</v>
      </c>
      <c r="S15" s="340">
        <v>3</v>
      </c>
      <c r="T15" s="341"/>
      <c r="U15" s="341">
        <v>0</v>
      </c>
      <c r="V15" s="343">
        <v>1</v>
      </c>
      <c r="W15" s="344"/>
      <c r="X15" s="349">
        <v>3</v>
      </c>
      <c r="Y15" s="552"/>
      <c r="Z15" s="554"/>
      <c r="AA15" s="548"/>
      <c r="AB15" s="535"/>
      <c r="AC15" s="503"/>
    </row>
    <row r="16" spans="1:35" ht="12.75" customHeight="1">
      <c r="A16" s="541">
        <v>5</v>
      </c>
      <c r="B16" s="506" t="s">
        <v>29</v>
      </c>
      <c r="C16" s="549" t="s">
        <v>93</v>
      </c>
      <c r="D16" s="337"/>
      <c r="E16" s="338">
        <v>0</v>
      </c>
      <c r="F16" s="348"/>
      <c r="G16" s="337"/>
      <c r="H16" s="338">
        <v>0</v>
      </c>
      <c r="I16" s="348"/>
      <c r="J16" s="337"/>
      <c r="K16" s="338">
        <v>0</v>
      </c>
      <c r="L16" s="348"/>
      <c r="M16" s="337"/>
      <c r="N16" s="338">
        <v>0</v>
      </c>
      <c r="O16" s="348"/>
      <c r="P16" s="350"/>
      <c r="Q16" s="357"/>
      <c r="R16" s="352"/>
      <c r="S16" s="334"/>
      <c r="T16" s="335">
        <v>1</v>
      </c>
      <c r="U16" s="335"/>
      <c r="V16" s="337"/>
      <c r="W16" s="338">
        <v>0</v>
      </c>
      <c r="X16" s="348"/>
      <c r="Y16" s="551">
        <f t="shared" ref="Y16" si="9">SUM(E16+H16+K16+N16+Q16+T16+W16)</f>
        <v>1</v>
      </c>
      <c r="Z16" s="553">
        <f t="shared" ref="Z16" si="10">SUM(D17+G17+J17+M17+P17+S17+V17)</f>
        <v>3</v>
      </c>
      <c r="AA16" s="547" t="s">
        <v>7</v>
      </c>
      <c r="AB16" s="534">
        <f t="shared" ref="AB16" si="11">SUM(F17+I17+L17+O17+R17+U17+X17)</f>
        <v>16</v>
      </c>
      <c r="AC16" s="502" t="s">
        <v>19</v>
      </c>
    </row>
    <row r="17" spans="1:36" ht="12.75" customHeight="1">
      <c r="A17" s="542"/>
      <c r="B17" s="507"/>
      <c r="C17" s="550"/>
      <c r="D17" s="343">
        <v>0</v>
      </c>
      <c r="E17" s="344"/>
      <c r="F17" s="349">
        <v>3</v>
      </c>
      <c r="G17" s="343">
        <v>0</v>
      </c>
      <c r="H17" s="344"/>
      <c r="I17" s="349">
        <v>3</v>
      </c>
      <c r="J17" s="343">
        <v>0</v>
      </c>
      <c r="K17" s="344"/>
      <c r="L17" s="349">
        <v>3</v>
      </c>
      <c r="M17" s="343">
        <v>0</v>
      </c>
      <c r="N17" s="344"/>
      <c r="O17" s="349">
        <v>3</v>
      </c>
      <c r="P17" s="353"/>
      <c r="Q17" s="358"/>
      <c r="R17" s="355"/>
      <c r="S17" s="340">
        <v>3</v>
      </c>
      <c r="T17" s="341"/>
      <c r="U17" s="341">
        <v>1</v>
      </c>
      <c r="V17" s="343">
        <v>0</v>
      </c>
      <c r="W17" s="344"/>
      <c r="X17" s="349">
        <v>3</v>
      </c>
      <c r="Y17" s="552"/>
      <c r="Z17" s="554"/>
      <c r="AA17" s="548"/>
      <c r="AB17" s="535"/>
      <c r="AC17" s="503"/>
      <c r="AJ17" s="105" t="s">
        <v>50</v>
      </c>
    </row>
    <row r="18" spans="1:36" ht="12.75" customHeight="1">
      <c r="A18" s="541">
        <v>6</v>
      </c>
      <c r="B18" s="506" t="s">
        <v>29</v>
      </c>
      <c r="C18" s="549" t="s">
        <v>27</v>
      </c>
      <c r="D18" s="337"/>
      <c r="E18" s="338">
        <v>0</v>
      </c>
      <c r="F18" s="348"/>
      <c r="G18" s="337"/>
      <c r="H18" s="338">
        <v>0</v>
      </c>
      <c r="I18" s="348"/>
      <c r="J18" s="337"/>
      <c r="K18" s="338">
        <v>0</v>
      </c>
      <c r="L18" s="348"/>
      <c r="M18" s="337"/>
      <c r="N18" s="338">
        <v>0</v>
      </c>
      <c r="O18" s="348"/>
      <c r="P18" s="337"/>
      <c r="Q18" s="338">
        <v>0</v>
      </c>
      <c r="R18" s="348"/>
      <c r="S18" s="345"/>
      <c r="T18" s="359"/>
      <c r="U18" s="359"/>
      <c r="V18" s="337"/>
      <c r="W18" s="338">
        <v>0</v>
      </c>
      <c r="X18" s="348"/>
      <c r="Y18" s="545">
        <f t="shared" ref="Y18" si="12">SUM(E18+H18+K18+N18+Q18+T18+W18)</f>
        <v>0</v>
      </c>
      <c r="Z18" s="534">
        <f t="shared" ref="Z18" si="13">SUM(D19+G19+J19+M19+P19+S19+V19)</f>
        <v>1</v>
      </c>
      <c r="AA18" s="547" t="s">
        <v>7</v>
      </c>
      <c r="AB18" s="534">
        <f t="shared" ref="AB18" si="14">SUM(F19+I19+L19+O19+R19+U19+X19)</f>
        <v>18</v>
      </c>
      <c r="AC18" s="502" t="s">
        <v>174</v>
      </c>
    </row>
    <row r="19" spans="1:36" ht="12.75" customHeight="1">
      <c r="A19" s="542"/>
      <c r="B19" s="507"/>
      <c r="C19" s="550"/>
      <c r="D19" s="343">
        <v>0</v>
      </c>
      <c r="E19" s="344"/>
      <c r="F19" s="349">
        <v>3</v>
      </c>
      <c r="G19" s="343">
        <v>0</v>
      </c>
      <c r="H19" s="344"/>
      <c r="I19" s="349">
        <v>3</v>
      </c>
      <c r="J19" s="343">
        <v>0</v>
      </c>
      <c r="K19" s="344"/>
      <c r="L19" s="349">
        <v>3</v>
      </c>
      <c r="M19" s="343">
        <v>0</v>
      </c>
      <c r="N19" s="344"/>
      <c r="O19" s="349">
        <v>3</v>
      </c>
      <c r="P19" s="343">
        <v>1</v>
      </c>
      <c r="Q19" s="344"/>
      <c r="R19" s="349">
        <v>3</v>
      </c>
      <c r="S19" s="345"/>
      <c r="T19" s="359"/>
      <c r="U19" s="359"/>
      <c r="V19" s="343">
        <v>0</v>
      </c>
      <c r="W19" s="344"/>
      <c r="X19" s="349">
        <v>3</v>
      </c>
      <c r="Y19" s="546"/>
      <c r="Z19" s="535"/>
      <c r="AA19" s="548"/>
      <c r="AB19" s="535"/>
      <c r="AC19" s="503"/>
    </row>
    <row r="20" spans="1:36" ht="12.75" customHeight="1">
      <c r="A20" s="541">
        <v>7</v>
      </c>
      <c r="B20" s="506" t="s">
        <v>163</v>
      </c>
      <c r="C20" s="543" t="s">
        <v>199</v>
      </c>
      <c r="D20" s="334"/>
      <c r="E20" s="335">
        <v>1</v>
      </c>
      <c r="F20" s="335"/>
      <c r="G20" s="337"/>
      <c r="H20" s="338">
        <v>0</v>
      </c>
      <c r="I20" s="348"/>
      <c r="J20" s="337"/>
      <c r="K20" s="338">
        <v>0</v>
      </c>
      <c r="L20" s="338"/>
      <c r="M20" s="334"/>
      <c r="N20" s="335">
        <v>1</v>
      </c>
      <c r="O20" s="335"/>
      <c r="P20" s="334"/>
      <c r="Q20" s="335">
        <v>1</v>
      </c>
      <c r="R20" s="335"/>
      <c r="S20" s="334"/>
      <c r="T20" s="335">
        <v>1</v>
      </c>
      <c r="U20" s="335"/>
      <c r="V20" s="359"/>
      <c r="W20" s="359"/>
      <c r="X20" s="347"/>
      <c r="Y20" s="545">
        <f t="shared" ref="Y20" si="15">SUM(E20+H20+K20+N20+Q20+T20+W20)</f>
        <v>4</v>
      </c>
      <c r="Z20" s="534">
        <f t="shared" ref="Z20" si="16">SUM(D21+G21+J21+M21+P21+S21+V21)</f>
        <v>14</v>
      </c>
      <c r="AA20" s="547" t="s">
        <v>7</v>
      </c>
      <c r="AB20" s="534">
        <f t="shared" ref="AB20" si="17">SUM(F21+I21+L21+O21+R21+U21+X21)</f>
        <v>9</v>
      </c>
      <c r="AC20" s="502" t="s">
        <v>21</v>
      </c>
    </row>
    <row r="21" spans="1:36" ht="12.75" customHeight="1">
      <c r="A21" s="542"/>
      <c r="B21" s="507"/>
      <c r="C21" s="544"/>
      <c r="D21" s="340">
        <v>3</v>
      </c>
      <c r="E21" s="341"/>
      <c r="F21" s="341">
        <v>2</v>
      </c>
      <c r="G21" s="343">
        <v>1</v>
      </c>
      <c r="H21" s="344"/>
      <c r="I21" s="349">
        <v>3</v>
      </c>
      <c r="J21" s="343">
        <v>1</v>
      </c>
      <c r="K21" s="344"/>
      <c r="L21" s="344">
        <v>3</v>
      </c>
      <c r="M21" s="340">
        <v>3</v>
      </c>
      <c r="N21" s="341"/>
      <c r="O21" s="341">
        <v>1</v>
      </c>
      <c r="P21" s="340">
        <v>3</v>
      </c>
      <c r="Q21" s="341"/>
      <c r="R21" s="341">
        <v>0</v>
      </c>
      <c r="S21" s="340">
        <v>3</v>
      </c>
      <c r="T21" s="341"/>
      <c r="U21" s="341">
        <v>0</v>
      </c>
      <c r="V21" s="359"/>
      <c r="W21" s="359"/>
      <c r="X21" s="347"/>
      <c r="Y21" s="546"/>
      <c r="Z21" s="535"/>
      <c r="AA21" s="548"/>
      <c r="AB21" s="535"/>
      <c r="AC21" s="503"/>
    </row>
    <row r="22" spans="1:36" ht="12.75" customHeight="1">
      <c r="Y22" s="105"/>
      <c r="Z22" s="360">
        <v>75</v>
      </c>
      <c r="AA22" s="105"/>
      <c r="AB22" s="360">
        <v>75</v>
      </c>
      <c r="AC22" s="105"/>
    </row>
    <row r="23" spans="1:36" ht="15" customHeight="1">
      <c r="C23" s="536" t="s">
        <v>187</v>
      </c>
      <c r="D23" s="537"/>
      <c r="E23" s="537"/>
      <c r="F23" s="537"/>
      <c r="G23" s="537"/>
      <c r="H23" s="537"/>
      <c r="I23" s="537"/>
      <c r="J23" s="537"/>
      <c r="K23" s="537"/>
      <c r="L23" s="537"/>
      <c r="M23" s="538" t="s">
        <v>2</v>
      </c>
      <c r="N23" s="538"/>
      <c r="O23" s="538"/>
      <c r="P23" s="538" t="s">
        <v>3</v>
      </c>
      <c r="Q23" s="538"/>
      <c r="R23" s="538"/>
      <c r="S23" s="538" t="s">
        <v>4</v>
      </c>
      <c r="T23" s="538"/>
      <c r="U23" s="538"/>
      <c r="V23" s="652"/>
      <c r="W23" s="652"/>
      <c r="X23" s="652"/>
      <c r="Y23" s="652"/>
      <c r="Z23" s="652"/>
      <c r="AA23" s="652"/>
      <c r="AB23" s="653"/>
      <c r="AC23" s="653"/>
    </row>
    <row r="24" spans="1:36" ht="15" customHeight="1">
      <c r="B24" s="506" t="s">
        <v>9</v>
      </c>
      <c r="C24" s="549" t="s">
        <v>24</v>
      </c>
      <c r="D24" s="111"/>
      <c r="E24" s="112"/>
      <c r="F24" s="113"/>
      <c r="G24" s="55"/>
      <c r="H24" s="50">
        <v>1</v>
      </c>
      <c r="I24" s="21"/>
      <c r="J24" s="337"/>
      <c r="K24" s="338">
        <v>0</v>
      </c>
      <c r="L24" s="348"/>
      <c r="M24" s="510">
        <v>1</v>
      </c>
      <c r="N24" s="511"/>
      <c r="O24" s="512"/>
      <c r="P24" s="532" t="s">
        <v>201</v>
      </c>
      <c r="Q24" s="533"/>
      <c r="R24" s="533"/>
      <c r="S24" s="520" t="s">
        <v>11</v>
      </c>
      <c r="T24" s="521"/>
      <c r="U24" s="522"/>
      <c r="V24" s="650"/>
      <c r="W24" s="650"/>
      <c r="X24" s="650"/>
      <c r="Y24" s="651"/>
      <c r="Z24" s="651"/>
      <c r="AA24" s="651"/>
      <c r="AB24" s="654"/>
      <c r="AC24" s="653"/>
    </row>
    <row r="25" spans="1:36" ht="15" customHeight="1">
      <c r="B25" s="507"/>
      <c r="C25" s="550"/>
      <c r="D25" s="117"/>
      <c r="E25" s="118"/>
      <c r="F25" s="119"/>
      <c r="G25" s="57">
        <v>3</v>
      </c>
      <c r="H25" s="30"/>
      <c r="I25" s="31">
        <v>1</v>
      </c>
      <c r="J25" s="343">
        <v>2</v>
      </c>
      <c r="K25" s="344"/>
      <c r="L25" s="349">
        <v>3</v>
      </c>
      <c r="M25" s="513"/>
      <c r="N25" s="514"/>
      <c r="O25" s="515"/>
      <c r="P25" s="518"/>
      <c r="Q25" s="519"/>
      <c r="R25" s="519"/>
      <c r="S25" s="523"/>
      <c r="T25" s="524"/>
      <c r="U25" s="525"/>
      <c r="V25" s="650"/>
      <c r="W25" s="650"/>
      <c r="X25" s="650"/>
      <c r="Y25" s="651"/>
      <c r="Z25" s="651"/>
      <c r="AA25" s="651"/>
      <c r="AB25" s="654"/>
      <c r="AC25" s="653"/>
    </row>
    <row r="26" spans="1:36" ht="15" customHeight="1">
      <c r="B26" s="506" t="s">
        <v>12</v>
      </c>
      <c r="C26" s="549" t="s">
        <v>13</v>
      </c>
      <c r="D26" s="68"/>
      <c r="E26" s="66">
        <v>0</v>
      </c>
      <c r="F26" s="67"/>
      <c r="G26" s="126"/>
      <c r="H26" s="127"/>
      <c r="I26" s="128"/>
      <c r="J26" s="55"/>
      <c r="K26" s="50">
        <v>1</v>
      </c>
      <c r="L26" s="21"/>
      <c r="M26" s="510">
        <v>1</v>
      </c>
      <c r="N26" s="511"/>
      <c r="O26" s="512"/>
      <c r="P26" s="516" t="s">
        <v>202</v>
      </c>
      <c r="Q26" s="517"/>
      <c r="R26" s="517"/>
      <c r="S26" s="520" t="s">
        <v>8</v>
      </c>
      <c r="T26" s="521"/>
      <c r="U26" s="522"/>
      <c r="V26" s="650"/>
      <c r="W26" s="650"/>
      <c r="X26" s="650"/>
      <c r="Y26" s="650"/>
      <c r="Z26" s="650"/>
      <c r="AA26" s="650"/>
      <c r="AB26" s="653"/>
      <c r="AC26" s="653"/>
    </row>
    <row r="27" spans="1:36" ht="13.5" customHeight="1">
      <c r="B27" s="507"/>
      <c r="C27" s="550"/>
      <c r="D27" s="79">
        <v>1</v>
      </c>
      <c r="E27" s="77"/>
      <c r="F27" s="78">
        <v>3</v>
      </c>
      <c r="G27" s="126"/>
      <c r="H27" s="127"/>
      <c r="I27" s="128"/>
      <c r="J27" s="57">
        <v>3</v>
      </c>
      <c r="K27" s="30"/>
      <c r="L27" s="31">
        <v>1</v>
      </c>
      <c r="M27" s="513"/>
      <c r="N27" s="514"/>
      <c r="O27" s="515"/>
      <c r="P27" s="518"/>
      <c r="Q27" s="519"/>
      <c r="R27" s="519"/>
      <c r="S27" s="523"/>
      <c r="T27" s="524"/>
      <c r="U27" s="525"/>
      <c r="V27" s="650"/>
      <c r="W27" s="650"/>
      <c r="X27" s="650"/>
      <c r="Y27" s="650"/>
      <c r="Z27" s="650"/>
      <c r="AA27" s="650"/>
      <c r="AB27" s="653"/>
      <c r="AC27" s="653"/>
      <c r="AE27" s="105" t="s">
        <v>50</v>
      </c>
      <c r="AG27" s="105" t="s">
        <v>50</v>
      </c>
    </row>
    <row r="28" spans="1:36" ht="15" customHeight="1">
      <c r="B28" s="506" t="s">
        <v>163</v>
      </c>
      <c r="C28" s="543" t="s">
        <v>199</v>
      </c>
      <c r="D28" s="68"/>
      <c r="E28" s="66">
        <v>0</v>
      </c>
      <c r="F28" s="67"/>
      <c r="G28" s="68"/>
      <c r="H28" s="66">
        <v>0</v>
      </c>
      <c r="I28" s="67"/>
      <c r="J28" s="134"/>
      <c r="K28" s="135"/>
      <c r="L28" s="136"/>
      <c r="M28" s="510">
        <v>1</v>
      </c>
      <c r="N28" s="511"/>
      <c r="O28" s="512"/>
      <c r="P28" s="516" t="s">
        <v>203</v>
      </c>
      <c r="Q28" s="517"/>
      <c r="R28" s="517"/>
      <c r="S28" s="520" t="s">
        <v>16</v>
      </c>
      <c r="T28" s="521"/>
      <c r="U28" s="522"/>
      <c r="V28" s="650"/>
      <c r="W28" s="650"/>
      <c r="X28" s="650"/>
      <c r="Y28" s="651"/>
      <c r="Z28" s="651"/>
      <c r="AA28" s="651"/>
      <c r="AB28" s="655"/>
      <c r="AC28" s="655"/>
    </row>
    <row r="29" spans="1:36" ht="15" customHeight="1">
      <c r="B29" s="507"/>
      <c r="C29" s="544"/>
      <c r="D29" s="79">
        <v>1</v>
      </c>
      <c r="E29" s="77"/>
      <c r="F29" s="78">
        <v>3</v>
      </c>
      <c r="G29" s="79">
        <v>1</v>
      </c>
      <c r="H29" s="77"/>
      <c r="I29" s="78">
        <v>3</v>
      </c>
      <c r="J29" s="138"/>
      <c r="K29" s="139"/>
      <c r="L29" s="140"/>
      <c r="M29" s="513"/>
      <c r="N29" s="514"/>
      <c r="O29" s="515"/>
      <c r="P29" s="518"/>
      <c r="Q29" s="519"/>
      <c r="R29" s="519"/>
      <c r="S29" s="523"/>
      <c r="T29" s="524"/>
      <c r="U29" s="525"/>
      <c r="V29" s="650"/>
      <c r="W29" s="650"/>
      <c r="X29" s="650"/>
      <c r="Y29" s="651"/>
      <c r="Z29" s="651"/>
      <c r="AA29" s="651"/>
      <c r="AB29" s="655"/>
      <c r="AC29" s="655"/>
    </row>
    <row r="31" spans="1:36" ht="12.75">
      <c r="A31" s="361"/>
      <c r="B31" s="361"/>
      <c r="C31" s="361"/>
      <c r="D31" s="362"/>
      <c r="E31" s="362"/>
      <c r="F31" s="362"/>
      <c r="G31" s="362"/>
      <c r="H31" s="361"/>
      <c r="I31" s="363"/>
      <c r="J31" s="364"/>
      <c r="K31" s="362"/>
      <c r="L31" s="363"/>
      <c r="M31" s="364"/>
      <c r="N31" s="362"/>
      <c r="O31" s="363"/>
      <c r="P31" s="364"/>
      <c r="Q31" s="362"/>
      <c r="R31" s="363"/>
      <c r="S31" s="364"/>
      <c r="T31" s="362"/>
      <c r="U31" s="362"/>
      <c r="V31" s="362"/>
      <c r="W31" s="362"/>
      <c r="X31" s="363"/>
      <c r="Y31" s="364"/>
      <c r="Z31" s="364"/>
      <c r="AA31" s="364"/>
      <c r="AB31" s="364"/>
      <c r="AC31" s="364"/>
    </row>
    <row r="32" spans="1:36" ht="12.75">
      <c r="A32" s="361"/>
      <c r="B32" s="361"/>
      <c r="C32" s="361"/>
      <c r="D32" s="362"/>
      <c r="E32" s="362"/>
      <c r="F32" s="362"/>
      <c r="G32" s="364"/>
      <c r="H32" s="361"/>
      <c r="I32" s="363"/>
      <c r="J32" s="364"/>
      <c r="K32" s="362"/>
      <c r="L32" s="363"/>
      <c r="M32" s="364"/>
      <c r="N32" s="362"/>
      <c r="O32" s="363"/>
      <c r="P32" s="364"/>
      <c r="Q32" s="362"/>
      <c r="R32" s="363"/>
      <c r="S32" s="364"/>
      <c r="T32" s="362"/>
      <c r="U32" s="362"/>
      <c r="V32" s="362"/>
      <c r="W32" s="362"/>
      <c r="X32" s="363"/>
      <c r="Y32" s="364"/>
      <c r="Z32" s="364"/>
      <c r="AA32" s="364"/>
      <c r="AB32" s="364"/>
      <c r="AC32" s="364"/>
    </row>
    <row r="33" spans="1:29" ht="12.75">
      <c r="A33" s="361"/>
      <c r="B33" s="361"/>
      <c r="C33" s="361"/>
      <c r="D33" s="362"/>
      <c r="E33" s="362"/>
      <c r="F33" s="362"/>
      <c r="G33" s="364"/>
      <c r="H33" s="361"/>
      <c r="I33" s="363"/>
      <c r="J33" s="364"/>
      <c r="K33" s="362"/>
      <c r="L33" s="363"/>
      <c r="M33" s="364"/>
      <c r="N33" s="362"/>
      <c r="O33" s="363"/>
      <c r="P33" s="364"/>
      <c r="Q33" s="362"/>
      <c r="R33" s="363"/>
      <c r="S33" s="364"/>
      <c r="T33" s="362"/>
      <c r="U33" s="362"/>
      <c r="V33" s="362"/>
      <c r="W33" s="362"/>
      <c r="X33" s="363"/>
      <c r="Y33" s="364"/>
      <c r="Z33" s="364"/>
      <c r="AA33" s="364"/>
      <c r="AB33" s="364"/>
      <c r="AC33" s="364"/>
    </row>
    <row r="34" spans="1:29" ht="12.75">
      <c r="A34" s="361"/>
      <c r="B34" s="361"/>
      <c r="C34" s="361"/>
      <c r="D34" s="362"/>
      <c r="E34" s="362"/>
      <c r="F34" s="362"/>
      <c r="G34" s="364"/>
      <c r="H34" s="361"/>
      <c r="I34" s="363"/>
      <c r="J34" s="364"/>
      <c r="K34" s="362"/>
      <c r="L34" s="363"/>
      <c r="M34" s="364"/>
      <c r="N34" s="362"/>
      <c r="O34" s="363"/>
      <c r="P34" s="364"/>
      <c r="Q34" s="362"/>
      <c r="R34" s="363"/>
      <c r="S34" s="364"/>
      <c r="T34" s="362"/>
      <c r="U34" s="362"/>
      <c r="V34" s="362"/>
      <c r="W34" s="362"/>
      <c r="X34" s="363"/>
      <c r="Y34" s="364"/>
      <c r="Z34" s="364"/>
      <c r="AA34" s="364"/>
      <c r="AB34" s="364"/>
      <c r="AC34" s="364"/>
    </row>
    <row r="35" spans="1:29" ht="12.75">
      <c r="A35" s="364"/>
      <c r="B35" s="364"/>
      <c r="C35" s="364"/>
      <c r="D35" s="362"/>
      <c r="E35" s="362"/>
      <c r="F35" s="362"/>
      <c r="G35" s="364"/>
      <c r="H35" s="361"/>
      <c r="I35" s="363"/>
      <c r="J35" s="364"/>
      <c r="K35" s="362"/>
      <c r="L35" s="363"/>
      <c r="M35" s="364"/>
      <c r="N35" s="362"/>
      <c r="O35" s="363"/>
      <c r="P35" s="364"/>
      <c r="Q35" s="362"/>
      <c r="R35" s="363"/>
      <c r="S35" s="364"/>
      <c r="T35" s="362"/>
      <c r="U35" s="362"/>
      <c r="V35" s="362"/>
      <c r="W35" s="362"/>
      <c r="X35" s="363"/>
      <c r="Y35" s="364"/>
      <c r="Z35" s="364"/>
      <c r="AA35" s="364"/>
      <c r="AB35" s="364"/>
      <c r="AC35" s="364"/>
    </row>
    <row r="36" spans="1:29" ht="12.75">
      <c r="A36" s="364"/>
      <c r="B36" s="364"/>
      <c r="C36" s="447" t="s">
        <v>39</v>
      </c>
      <c r="D36" s="447"/>
      <c r="E36" s="364"/>
      <c r="F36" s="364"/>
      <c r="G36" s="364"/>
      <c r="H36" s="364"/>
      <c r="I36" s="364"/>
      <c r="J36" s="364"/>
      <c r="K36" s="364"/>
      <c r="L36" s="364"/>
      <c r="M36" s="364"/>
      <c r="N36" s="364"/>
      <c r="O36" s="364"/>
      <c r="P36" s="364"/>
      <c r="Q36" s="364"/>
      <c r="R36" s="364"/>
      <c r="S36" s="364"/>
      <c r="T36" s="364"/>
      <c r="U36" s="364"/>
      <c r="V36" s="364"/>
      <c r="W36" s="364"/>
      <c r="X36" s="364"/>
      <c r="Y36" s="364"/>
      <c r="Z36" s="364"/>
      <c r="AA36" s="364"/>
      <c r="AB36" s="364"/>
      <c r="AC36" s="364"/>
    </row>
  </sheetData>
  <mergeCells count="86">
    <mergeCell ref="F2:X2"/>
    <mergeCell ref="E4:X4"/>
    <mergeCell ref="Z7:AB7"/>
    <mergeCell ref="A8:A9"/>
    <mergeCell ref="B8:B9"/>
    <mergeCell ref="C8:C9"/>
    <mergeCell ref="Y8:Y9"/>
    <mergeCell ref="Z8:Z9"/>
    <mergeCell ref="AA8:AA9"/>
    <mergeCell ref="AB8:AB9"/>
    <mergeCell ref="AC8:AC9"/>
    <mergeCell ref="A10:A11"/>
    <mergeCell ref="B10:B11"/>
    <mergeCell ref="C10:C11"/>
    <mergeCell ref="Y10:Y11"/>
    <mergeCell ref="Z10:Z11"/>
    <mergeCell ref="AA10:AA11"/>
    <mergeCell ref="AB10:AB11"/>
    <mergeCell ref="AC10:AC11"/>
    <mergeCell ref="AB12:AB13"/>
    <mergeCell ref="AC12:AC13"/>
    <mergeCell ref="A14:A15"/>
    <mergeCell ref="B14:B15"/>
    <mergeCell ref="C14:C15"/>
    <mergeCell ref="Y14:Y15"/>
    <mergeCell ref="Z14:Z15"/>
    <mergeCell ref="AA14:AA15"/>
    <mergeCell ref="AB14:AB15"/>
    <mergeCell ref="AC14:AC15"/>
    <mergeCell ref="A12:A13"/>
    <mergeCell ref="B12:B13"/>
    <mergeCell ref="C12:C13"/>
    <mergeCell ref="Y12:Y13"/>
    <mergeCell ref="Z12:Z13"/>
    <mergeCell ref="AA12:AA13"/>
    <mergeCell ref="AC18:AC19"/>
    <mergeCell ref="A16:A17"/>
    <mergeCell ref="B16:B17"/>
    <mergeCell ref="C16:C17"/>
    <mergeCell ref="Y16:Y17"/>
    <mergeCell ref="Z16:Z17"/>
    <mergeCell ref="AA16:AA17"/>
    <mergeCell ref="A18:A19"/>
    <mergeCell ref="B18:B19"/>
    <mergeCell ref="C18:C19"/>
    <mergeCell ref="Y18:Y19"/>
    <mergeCell ref="Z18:Z19"/>
    <mergeCell ref="A20:A21"/>
    <mergeCell ref="B20:B21"/>
    <mergeCell ref="C20:C21"/>
    <mergeCell ref="Y20:Y21"/>
    <mergeCell ref="Z20:Z21"/>
    <mergeCell ref="C23:L23"/>
    <mergeCell ref="M23:O23"/>
    <mergeCell ref="P23:R23"/>
    <mergeCell ref="S23:U23"/>
    <mergeCell ref="V23:X23"/>
    <mergeCell ref="V28:X29"/>
    <mergeCell ref="Y24:AA25"/>
    <mergeCell ref="B26:B27"/>
    <mergeCell ref="C26:C27"/>
    <mergeCell ref="M26:O27"/>
    <mergeCell ref="P26:R27"/>
    <mergeCell ref="S26:U27"/>
    <mergeCell ref="V26:X27"/>
    <mergeCell ref="Y26:AA27"/>
    <mergeCell ref="B24:B25"/>
    <mergeCell ref="C24:C25"/>
    <mergeCell ref="M24:O25"/>
    <mergeCell ref="P24:R25"/>
    <mergeCell ref="S24:U25"/>
    <mergeCell ref="V24:X25"/>
    <mergeCell ref="B28:B29"/>
    <mergeCell ref="C28:C29"/>
    <mergeCell ref="M28:O29"/>
    <mergeCell ref="P28:R29"/>
    <mergeCell ref="S28:U29"/>
    <mergeCell ref="Y28:AA29"/>
    <mergeCell ref="AB20:AB21"/>
    <mergeCell ref="AC20:AC21"/>
    <mergeCell ref="Y23:AA23"/>
    <mergeCell ref="AA20:AA21"/>
    <mergeCell ref="AB16:AB17"/>
    <mergeCell ref="AC16:AC17"/>
    <mergeCell ref="AA18:AA19"/>
    <mergeCell ref="AB18:AB19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9"/>
  <sheetViews>
    <sheetView showGridLines="0" topLeftCell="A7" zoomScaleNormal="100" workbookViewId="0">
      <selection activeCell="C24" sqref="C24:C25"/>
    </sheetView>
  </sheetViews>
  <sheetFormatPr defaultRowHeight="12.75"/>
  <cols>
    <col min="1" max="1" width="2.7109375" style="105" bestFit="1" customWidth="1"/>
    <col min="2" max="2" width="12.85546875" style="105" customWidth="1"/>
    <col min="3" max="3" width="21.28515625" style="105" customWidth="1"/>
    <col min="4" max="4" width="2.140625" style="108" customWidth="1"/>
    <col min="5" max="5" width="2.140625" style="106" customWidth="1"/>
    <col min="6" max="6" width="2.140625" style="109" customWidth="1"/>
    <col min="7" max="7" width="2.140625" style="108" customWidth="1"/>
    <col min="8" max="8" width="2.140625" style="105" customWidth="1"/>
    <col min="9" max="9" width="2.140625" style="109" customWidth="1"/>
    <col min="10" max="10" width="2.140625" style="108" customWidth="1"/>
    <col min="11" max="11" width="2.140625" style="105" customWidth="1"/>
    <col min="12" max="12" width="2.140625" style="109" customWidth="1"/>
    <col min="13" max="13" width="2.140625" style="108" customWidth="1"/>
    <col min="14" max="14" width="2.140625" style="105" customWidth="1"/>
    <col min="15" max="15" width="2.140625" style="109" customWidth="1"/>
    <col min="16" max="16" width="2.140625" style="108" customWidth="1"/>
    <col min="17" max="17" width="2.140625" style="105" customWidth="1"/>
    <col min="18" max="18" width="2.140625" style="109" customWidth="1"/>
    <col min="19" max="19" width="2.140625" style="108" customWidth="1"/>
    <col min="20" max="20" width="2.140625" style="105" customWidth="1"/>
    <col min="21" max="21" width="2.140625" style="109" customWidth="1"/>
    <col min="22" max="22" width="2.140625" style="108" customWidth="1"/>
    <col min="23" max="23" width="2.140625" style="105" customWidth="1"/>
    <col min="24" max="27" width="2.140625" style="109" customWidth="1"/>
    <col min="28" max="28" width="2.140625" style="108" customWidth="1"/>
    <col min="29" max="29" width="2.140625" style="105" customWidth="1"/>
    <col min="30" max="33" width="2.140625" style="109" customWidth="1"/>
    <col min="34" max="34" width="6.42578125" style="105" customWidth="1"/>
    <col min="35" max="35" width="4" style="106" customWidth="1"/>
    <col min="36" max="36" width="1.5703125" style="105" customWidth="1"/>
    <col min="37" max="37" width="4" style="106" customWidth="1"/>
    <col min="38" max="38" width="6.42578125" style="105" customWidth="1"/>
    <col min="39" max="39" width="0.5703125" style="105" customWidth="1"/>
    <col min="40" max="249" width="9.140625" style="105"/>
    <col min="250" max="250" width="2.7109375" style="105" bestFit="1" customWidth="1"/>
    <col min="251" max="251" width="12.85546875" style="105" customWidth="1"/>
    <col min="252" max="252" width="21.28515625" style="105" customWidth="1"/>
    <col min="253" max="253" width="2.5703125" style="105" customWidth="1"/>
    <col min="254" max="254" width="1.85546875" style="105" customWidth="1"/>
    <col min="255" max="255" width="2.140625" style="105" customWidth="1"/>
    <col min="256" max="256" width="2.28515625" style="105" customWidth="1"/>
    <col min="257" max="257" width="1.85546875" style="105" customWidth="1"/>
    <col min="258" max="258" width="2.28515625" style="105" customWidth="1"/>
    <col min="259" max="260" width="1.85546875" style="105" customWidth="1"/>
    <col min="261" max="261" width="2.42578125" style="105" customWidth="1"/>
    <col min="262" max="262" width="2.28515625" style="105" customWidth="1"/>
    <col min="263" max="263" width="1.85546875" style="105" customWidth="1"/>
    <col min="264" max="264" width="2.28515625" style="105" customWidth="1"/>
    <col min="265" max="265" width="1.85546875" style="105" customWidth="1"/>
    <col min="266" max="266" width="2" style="105" customWidth="1"/>
    <col min="267" max="267" width="1.85546875" style="105" customWidth="1"/>
    <col min="268" max="268" width="2.28515625" style="105" customWidth="1"/>
    <col min="269" max="269" width="1.85546875" style="105" customWidth="1"/>
    <col min="270" max="271" width="2.28515625" style="105" customWidth="1"/>
    <col min="272" max="272" width="1.85546875" style="105" customWidth="1"/>
    <col min="273" max="273" width="2.42578125" style="105" customWidth="1"/>
    <col min="274" max="274" width="2.28515625" style="105" customWidth="1"/>
    <col min="275" max="275" width="1.85546875" style="105" customWidth="1"/>
    <col min="276" max="276" width="2.42578125" style="105" customWidth="1"/>
    <col min="277" max="277" width="2.28515625" style="105" customWidth="1"/>
    <col min="278" max="278" width="1.85546875" style="105" customWidth="1"/>
    <col min="279" max="279" width="2.28515625" style="105" customWidth="1"/>
    <col min="280" max="281" width="1.85546875" style="105" customWidth="1"/>
    <col min="282" max="282" width="2.5703125" style="105" customWidth="1"/>
    <col min="283" max="283" width="6.42578125" style="105" customWidth="1"/>
    <col min="284" max="284" width="4" style="105" customWidth="1"/>
    <col min="285" max="285" width="1.5703125" style="105" customWidth="1"/>
    <col min="286" max="286" width="4" style="105" customWidth="1"/>
    <col min="287" max="287" width="6.42578125" style="105" customWidth="1"/>
    <col min="288" max="288" width="4" style="105" customWidth="1"/>
    <col min="289" max="289" width="17.140625" style="105" customWidth="1"/>
    <col min="290" max="290" width="1.42578125" style="105" customWidth="1"/>
    <col min="291" max="291" width="17.140625" style="105" customWidth="1"/>
    <col min="292" max="292" width="0.5703125" style="105" customWidth="1"/>
    <col min="293" max="505" width="9.140625" style="105"/>
    <col min="506" max="506" width="2.7109375" style="105" bestFit="1" customWidth="1"/>
    <col min="507" max="507" width="12.85546875" style="105" customWidth="1"/>
    <col min="508" max="508" width="21.28515625" style="105" customWidth="1"/>
    <col min="509" max="509" width="2.5703125" style="105" customWidth="1"/>
    <col min="510" max="510" width="1.85546875" style="105" customWidth="1"/>
    <col min="511" max="511" width="2.140625" style="105" customWidth="1"/>
    <col min="512" max="512" width="2.28515625" style="105" customWidth="1"/>
    <col min="513" max="513" width="1.85546875" style="105" customWidth="1"/>
    <col min="514" max="514" width="2.28515625" style="105" customWidth="1"/>
    <col min="515" max="516" width="1.85546875" style="105" customWidth="1"/>
    <col min="517" max="517" width="2.42578125" style="105" customWidth="1"/>
    <col min="518" max="518" width="2.28515625" style="105" customWidth="1"/>
    <col min="519" max="519" width="1.85546875" style="105" customWidth="1"/>
    <col min="520" max="520" width="2.28515625" style="105" customWidth="1"/>
    <col min="521" max="521" width="1.85546875" style="105" customWidth="1"/>
    <col min="522" max="522" width="2" style="105" customWidth="1"/>
    <col min="523" max="523" width="1.85546875" style="105" customWidth="1"/>
    <col min="524" max="524" width="2.28515625" style="105" customWidth="1"/>
    <col min="525" max="525" width="1.85546875" style="105" customWidth="1"/>
    <col min="526" max="527" width="2.28515625" style="105" customWidth="1"/>
    <col min="528" max="528" width="1.85546875" style="105" customWidth="1"/>
    <col min="529" max="529" width="2.42578125" style="105" customWidth="1"/>
    <col min="530" max="530" width="2.28515625" style="105" customWidth="1"/>
    <col min="531" max="531" width="1.85546875" style="105" customWidth="1"/>
    <col min="532" max="532" width="2.42578125" style="105" customWidth="1"/>
    <col min="533" max="533" width="2.28515625" style="105" customWidth="1"/>
    <col min="534" max="534" width="1.85546875" style="105" customWidth="1"/>
    <col min="535" max="535" width="2.28515625" style="105" customWidth="1"/>
    <col min="536" max="537" width="1.85546875" style="105" customWidth="1"/>
    <col min="538" max="538" width="2.5703125" style="105" customWidth="1"/>
    <col min="539" max="539" width="6.42578125" style="105" customWidth="1"/>
    <col min="540" max="540" width="4" style="105" customWidth="1"/>
    <col min="541" max="541" width="1.5703125" style="105" customWidth="1"/>
    <col min="542" max="542" width="4" style="105" customWidth="1"/>
    <col min="543" max="543" width="6.42578125" style="105" customWidth="1"/>
    <col min="544" max="544" width="4" style="105" customWidth="1"/>
    <col min="545" max="545" width="17.140625" style="105" customWidth="1"/>
    <col min="546" max="546" width="1.42578125" style="105" customWidth="1"/>
    <col min="547" max="547" width="17.140625" style="105" customWidth="1"/>
    <col min="548" max="548" width="0.5703125" style="105" customWidth="1"/>
    <col min="549" max="761" width="9.140625" style="105"/>
    <col min="762" max="762" width="2.7109375" style="105" bestFit="1" customWidth="1"/>
    <col min="763" max="763" width="12.85546875" style="105" customWidth="1"/>
    <col min="764" max="764" width="21.28515625" style="105" customWidth="1"/>
    <col min="765" max="765" width="2.5703125" style="105" customWidth="1"/>
    <col min="766" max="766" width="1.85546875" style="105" customWidth="1"/>
    <col min="767" max="767" width="2.140625" style="105" customWidth="1"/>
    <col min="768" max="768" width="2.28515625" style="105" customWidth="1"/>
    <col min="769" max="769" width="1.85546875" style="105" customWidth="1"/>
    <col min="770" max="770" width="2.28515625" style="105" customWidth="1"/>
    <col min="771" max="772" width="1.85546875" style="105" customWidth="1"/>
    <col min="773" max="773" width="2.42578125" style="105" customWidth="1"/>
    <col min="774" max="774" width="2.28515625" style="105" customWidth="1"/>
    <col min="775" max="775" width="1.85546875" style="105" customWidth="1"/>
    <col min="776" max="776" width="2.28515625" style="105" customWidth="1"/>
    <col min="777" max="777" width="1.85546875" style="105" customWidth="1"/>
    <col min="778" max="778" width="2" style="105" customWidth="1"/>
    <col min="779" max="779" width="1.85546875" style="105" customWidth="1"/>
    <col min="780" max="780" width="2.28515625" style="105" customWidth="1"/>
    <col min="781" max="781" width="1.85546875" style="105" customWidth="1"/>
    <col min="782" max="783" width="2.28515625" style="105" customWidth="1"/>
    <col min="784" max="784" width="1.85546875" style="105" customWidth="1"/>
    <col min="785" max="785" width="2.42578125" style="105" customWidth="1"/>
    <col min="786" max="786" width="2.28515625" style="105" customWidth="1"/>
    <col min="787" max="787" width="1.85546875" style="105" customWidth="1"/>
    <col min="788" max="788" width="2.42578125" style="105" customWidth="1"/>
    <col min="789" max="789" width="2.28515625" style="105" customWidth="1"/>
    <col min="790" max="790" width="1.85546875" style="105" customWidth="1"/>
    <col min="791" max="791" width="2.28515625" style="105" customWidth="1"/>
    <col min="792" max="793" width="1.85546875" style="105" customWidth="1"/>
    <col min="794" max="794" width="2.5703125" style="105" customWidth="1"/>
    <col min="795" max="795" width="6.42578125" style="105" customWidth="1"/>
    <col min="796" max="796" width="4" style="105" customWidth="1"/>
    <col min="797" max="797" width="1.5703125" style="105" customWidth="1"/>
    <col min="798" max="798" width="4" style="105" customWidth="1"/>
    <col min="799" max="799" width="6.42578125" style="105" customWidth="1"/>
    <col min="800" max="800" width="4" style="105" customWidth="1"/>
    <col min="801" max="801" width="17.140625" style="105" customWidth="1"/>
    <col min="802" max="802" width="1.42578125" style="105" customWidth="1"/>
    <col min="803" max="803" width="17.140625" style="105" customWidth="1"/>
    <col min="804" max="804" width="0.5703125" style="105" customWidth="1"/>
    <col min="805" max="1017" width="9.140625" style="105"/>
    <col min="1018" max="1018" width="2.7109375" style="105" bestFit="1" customWidth="1"/>
    <col min="1019" max="1019" width="12.85546875" style="105" customWidth="1"/>
    <col min="1020" max="1020" width="21.28515625" style="105" customWidth="1"/>
    <col min="1021" max="1021" width="2.5703125" style="105" customWidth="1"/>
    <col min="1022" max="1022" width="1.85546875" style="105" customWidth="1"/>
    <col min="1023" max="1023" width="2.140625" style="105" customWidth="1"/>
    <col min="1024" max="1024" width="2.28515625" style="105" customWidth="1"/>
    <col min="1025" max="1025" width="1.85546875" style="105" customWidth="1"/>
    <col min="1026" max="1026" width="2.28515625" style="105" customWidth="1"/>
    <col min="1027" max="1028" width="1.85546875" style="105" customWidth="1"/>
    <col min="1029" max="1029" width="2.42578125" style="105" customWidth="1"/>
    <col min="1030" max="1030" width="2.28515625" style="105" customWidth="1"/>
    <col min="1031" max="1031" width="1.85546875" style="105" customWidth="1"/>
    <col min="1032" max="1032" width="2.28515625" style="105" customWidth="1"/>
    <col min="1033" max="1033" width="1.85546875" style="105" customWidth="1"/>
    <col min="1034" max="1034" width="2" style="105" customWidth="1"/>
    <col min="1035" max="1035" width="1.85546875" style="105" customWidth="1"/>
    <col min="1036" max="1036" width="2.28515625" style="105" customWidth="1"/>
    <col min="1037" max="1037" width="1.85546875" style="105" customWidth="1"/>
    <col min="1038" max="1039" width="2.28515625" style="105" customWidth="1"/>
    <col min="1040" max="1040" width="1.85546875" style="105" customWidth="1"/>
    <col min="1041" max="1041" width="2.42578125" style="105" customWidth="1"/>
    <col min="1042" max="1042" width="2.28515625" style="105" customWidth="1"/>
    <col min="1043" max="1043" width="1.85546875" style="105" customWidth="1"/>
    <col min="1044" max="1044" width="2.42578125" style="105" customWidth="1"/>
    <col min="1045" max="1045" width="2.28515625" style="105" customWidth="1"/>
    <col min="1046" max="1046" width="1.85546875" style="105" customWidth="1"/>
    <col min="1047" max="1047" width="2.28515625" style="105" customWidth="1"/>
    <col min="1048" max="1049" width="1.85546875" style="105" customWidth="1"/>
    <col min="1050" max="1050" width="2.5703125" style="105" customWidth="1"/>
    <col min="1051" max="1051" width="6.42578125" style="105" customWidth="1"/>
    <col min="1052" max="1052" width="4" style="105" customWidth="1"/>
    <col min="1053" max="1053" width="1.5703125" style="105" customWidth="1"/>
    <col min="1054" max="1054" width="4" style="105" customWidth="1"/>
    <col min="1055" max="1055" width="6.42578125" style="105" customWidth="1"/>
    <col min="1056" max="1056" width="4" style="105" customWidth="1"/>
    <col min="1057" max="1057" width="17.140625" style="105" customWidth="1"/>
    <col min="1058" max="1058" width="1.42578125" style="105" customWidth="1"/>
    <col min="1059" max="1059" width="17.140625" style="105" customWidth="1"/>
    <col min="1060" max="1060" width="0.5703125" style="105" customWidth="1"/>
    <col min="1061" max="1273" width="9.140625" style="105"/>
    <col min="1274" max="1274" width="2.7109375" style="105" bestFit="1" customWidth="1"/>
    <col min="1275" max="1275" width="12.85546875" style="105" customWidth="1"/>
    <col min="1276" max="1276" width="21.28515625" style="105" customWidth="1"/>
    <col min="1277" max="1277" width="2.5703125" style="105" customWidth="1"/>
    <col min="1278" max="1278" width="1.85546875" style="105" customWidth="1"/>
    <col min="1279" max="1279" width="2.140625" style="105" customWidth="1"/>
    <col min="1280" max="1280" width="2.28515625" style="105" customWidth="1"/>
    <col min="1281" max="1281" width="1.85546875" style="105" customWidth="1"/>
    <col min="1282" max="1282" width="2.28515625" style="105" customWidth="1"/>
    <col min="1283" max="1284" width="1.85546875" style="105" customWidth="1"/>
    <col min="1285" max="1285" width="2.42578125" style="105" customWidth="1"/>
    <col min="1286" max="1286" width="2.28515625" style="105" customWidth="1"/>
    <col min="1287" max="1287" width="1.85546875" style="105" customWidth="1"/>
    <col min="1288" max="1288" width="2.28515625" style="105" customWidth="1"/>
    <col min="1289" max="1289" width="1.85546875" style="105" customWidth="1"/>
    <col min="1290" max="1290" width="2" style="105" customWidth="1"/>
    <col min="1291" max="1291" width="1.85546875" style="105" customWidth="1"/>
    <col min="1292" max="1292" width="2.28515625" style="105" customWidth="1"/>
    <col min="1293" max="1293" width="1.85546875" style="105" customWidth="1"/>
    <col min="1294" max="1295" width="2.28515625" style="105" customWidth="1"/>
    <col min="1296" max="1296" width="1.85546875" style="105" customWidth="1"/>
    <col min="1297" max="1297" width="2.42578125" style="105" customWidth="1"/>
    <col min="1298" max="1298" width="2.28515625" style="105" customWidth="1"/>
    <col min="1299" max="1299" width="1.85546875" style="105" customWidth="1"/>
    <col min="1300" max="1300" width="2.42578125" style="105" customWidth="1"/>
    <col min="1301" max="1301" width="2.28515625" style="105" customWidth="1"/>
    <col min="1302" max="1302" width="1.85546875" style="105" customWidth="1"/>
    <col min="1303" max="1303" width="2.28515625" style="105" customWidth="1"/>
    <col min="1304" max="1305" width="1.85546875" style="105" customWidth="1"/>
    <col min="1306" max="1306" width="2.5703125" style="105" customWidth="1"/>
    <col min="1307" max="1307" width="6.42578125" style="105" customWidth="1"/>
    <col min="1308" max="1308" width="4" style="105" customWidth="1"/>
    <col min="1309" max="1309" width="1.5703125" style="105" customWidth="1"/>
    <col min="1310" max="1310" width="4" style="105" customWidth="1"/>
    <col min="1311" max="1311" width="6.42578125" style="105" customWidth="1"/>
    <col min="1312" max="1312" width="4" style="105" customWidth="1"/>
    <col min="1313" max="1313" width="17.140625" style="105" customWidth="1"/>
    <col min="1314" max="1314" width="1.42578125" style="105" customWidth="1"/>
    <col min="1315" max="1315" width="17.140625" style="105" customWidth="1"/>
    <col min="1316" max="1316" width="0.5703125" style="105" customWidth="1"/>
    <col min="1317" max="1529" width="9.140625" style="105"/>
    <col min="1530" max="1530" width="2.7109375" style="105" bestFit="1" customWidth="1"/>
    <col min="1531" max="1531" width="12.85546875" style="105" customWidth="1"/>
    <col min="1532" max="1532" width="21.28515625" style="105" customWidth="1"/>
    <col min="1533" max="1533" width="2.5703125" style="105" customWidth="1"/>
    <col min="1534" max="1534" width="1.85546875" style="105" customWidth="1"/>
    <col min="1535" max="1535" width="2.140625" style="105" customWidth="1"/>
    <col min="1536" max="1536" width="2.28515625" style="105" customWidth="1"/>
    <col min="1537" max="1537" width="1.85546875" style="105" customWidth="1"/>
    <col min="1538" max="1538" width="2.28515625" style="105" customWidth="1"/>
    <col min="1539" max="1540" width="1.85546875" style="105" customWidth="1"/>
    <col min="1541" max="1541" width="2.42578125" style="105" customWidth="1"/>
    <col min="1542" max="1542" width="2.28515625" style="105" customWidth="1"/>
    <col min="1543" max="1543" width="1.85546875" style="105" customWidth="1"/>
    <col min="1544" max="1544" width="2.28515625" style="105" customWidth="1"/>
    <col min="1545" max="1545" width="1.85546875" style="105" customWidth="1"/>
    <col min="1546" max="1546" width="2" style="105" customWidth="1"/>
    <col min="1547" max="1547" width="1.85546875" style="105" customWidth="1"/>
    <col min="1548" max="1548" width="2.28515625" style="105" customWidth="1"/>
    <col min="1549" max="1549" width="1.85546875" style="105" customWidth="1"/>
    <col min="1550" max="1551" width="2.28515625" style="105" customWidth="1"/>
    <col min="1552" max="1552" width="1.85546875" style="105" customWidth="1"/>
    <col min="1553" max="1553" width="2.42578125" style="105" customWidth="1"/>
    <col min="1554" max="1554" width="2.28515625" style="105" customWidth="1"/>
    <col min="1555" max="1555" width="1.85546875" style="105" customWidth="1"/>
    <col min="1556" max="1556" width="2.42578125" style="105" customWidth="1"/>
    <col min="1557" max="1557" width="2.28515625" style="105" customWidth="1"/>
    <col min="1558" max="1558" width="1.85546875" style="105" customWidth="1"/>
    <col min="1559" max="1559" width="2.28515625" style="105" customWidth="1"/>
    <col min="1560" max="1561" width="1.85546875" style="105" customWidth="1"/>
    <col min="1562" max="1562" width="2.5703125" style="105" customWidth="1"/>
    <col min="1563" max="1563" width="6.42578125" style="105" customWidth="1"/>
    <col min="1564" max="1564" width="4" style="105" customWidth="1"/>
    <col min="1565" max="1565" width="1.5703125" style="105" customWidth="1"/>
    <col min="1566" max="1566" width="4" style="105" customWidth="1"/>
    <col min="1567" max="1567" width="6.42578125" style="105" customWidth="1"/>
    <col min="1568" max="1568" width="4" style="105" customWidth="1"/>
    <col min="1569" max="1569" width="17.140625" style="105" customWidth="1"/>
    <col min="1570" max="1570" width="1.42578125" style="105" customWidth="1"/>
    <col min="1571" max="1571" width="17.140625" style="105" customWidth="1"/>
    <col min="1572" max="1572" width="0.5703125" style="105" customWidth="1"/>
    <col min="1573" max="1785" width="9.140625" style="105"/>
    <col min="1786" max="1786" width="2.7109375" style="105" bestFit="1" customWidth="1"/>
    <col min="1787" max="1787" width="12.85546875" style="105" customWidth="1"/>
    <col min="1788" max="1788" width="21.28515625" style="105" customWidth="1"/>
    <col min="1789" max="1789" width="2.5703125" style="105" customWidth="1"/>
    <col min="1790" max="1790" width="1.85546875" style="105" customWidth="1"/>
    <col min="1791" max="1791" width="2.140625" style="105" customWidth="1"/>
    <col min="1792" max="1792" width="2.28515625" style="105" customWidth="1"/>
    <col min="1793" max="1793" width="1.85546875" style="105" customWidth="1"/>
    <col min="1794" max="1794" width="2.28515625" style="105" customWidth="1"/>
    <col min="1795" max="1796" width="1.85546875" style="105" customWidth="1"/>
    <col min="1797" max="1797" width="2.42578125" style="105" customWidth="1"/>
    <col min="1798" max="1798" width="2.28515625" style="105" customWidth="1"/>
    <col min="1799" max="1799" width="1.85546875" style="105" customWidth="1"/>
    <col min="1800" max="1800" width="2.28515625" style="105" customWidth="1"/>
    <col min="1801" max="1801" width="1.85546875" style="105" customWidth="1"/>
    <col min="1802" max="1802" width="2" style="105" customWidth="1"/>
    <col min="1803" max="1803" width="1.85546875" style="105" customWidth="1"/>
    <col min="1804" max="1804" width="2.28515625" style="105" customWidth="1"/>
    <col min="1805" max="1805" width="1.85546875" style="105" customWidth="1"/>
    <col min="1806" max="1807" width="2.28515625" style="105" customWidth="1"/>
    <col min="1808" max="1808" width="1.85546875" style="105" customWidth="1"/>
    <col min="1809" max="1809" width="2.42578125" style="105" customWidth="1"/>
    <col min="1810" max="1810" width="2.28515625" style="105" customWidth="1"/>
    <col min="1811" max="1811" width="1.85546875" style="105" customWidth="1"/>
    <col min="1812" max="1812" width="2.42578125" style="105" customWidth="1"/>
    <col min="1813" max="1813" width="2.28515625" style="105" customWidth="1"/>
    <col min="1814" max="1814" width="1.85546875" style="105" customWidth="1"/>
    <col min="1815" max="1815" width="2.28515625" style="105" customWidth="1"/>
    <col min="1816" max="1817" width="1.85546875" style="105" customWidth="1"/>
    <col min="1818" max="1818" width="2.5703125" style="105" customWidth="1"/>
    <col min="1819" max="1819" width="6.42578125" style="105" customWidth="1"/>
    <col min="1820" max="1820" width="4" style="105" customWidth="1"/>
    <col min="1821" max="1821" width="1.5703125" style="105" customWidth="1"/>
    <col min="1822" max="1822" width="4" style="105" customWidth="1"/>
    <col min="1823" max="1823" width="6.42578125" style="105" customWidth="1"/>
    <col min="1824" max="1824" width="4" style="105" customWidth="1"/>
    <col min="1825" max="1825" width="17.140625" style="105" customWidth="1"/>
    <col min="1826" max="1826" width="1.42578125" style="105" customWidth="1"/>
    <col min="1827" max="1827" width="17.140625" style="105" customWidth="1"/>
    <col min="1828" max="1828" width="0.5703125" style="105" customWidth="1"/>
    <col min="1829" max="2041" width="9.140625" style="105"/>
    <col min="2042" max="2042" width="2.7109375" style="105" bestFit="1" customWidth="1"/>
    <col min="2043" max="2043" width="12.85546875" style="105" customWidth="1"/>
    <col min="2044" max="2044" width="21.28515625" style="105" customWidth="1"/>
    <col min="2045" max="2045" width="2.5703125" style="105" customWidth="1"/>
    <col min="2046" max="2046" width="1.85546875" style="105" customWidth="1"/>
    <col min="2047" max="2047" width="2.140625" style="105" customWidth="1"/>
    <col min="2048" max="2048" width="2.28515625" style="105" customWidth="1"/>
    <col min="2049" max="2049" width="1.85546875" style="105" customWidth="1"/>
    <col min="2050" max="2050" width="2.28515625" style="105" customWidth="1"/>
    <col min="2051" max="2052" width="1.85546875" style="105" customWidth="1"/>
    <col min="2053" max="2053" width="2.42578125" style="105" customWidth="1"/>
    <col min="2054" max="2054" width="2.28515625" style="105" customWidth="1"/>
    <col min="2055" max="2055" width="1.85546875" style="105" customWidth="1"/>
    <col min="2056" max="2056" width="2.28515625" style="105" customWidth="1"/>
    <col min="2057" max="2057" width="1.85546875" style="105" customWidth="1"/>
    <col min="2058" max="2058" width="2" style="105" customWidth="1"/>
    <col min="2059" max="2059" width="1.85546875" style="105" customWidth="1"/>
    <col min="2060" max="2060" width="2.28515625" style="105" customWidth="1"/>
    <col min="2061" max="2061" width="1.85546875" style="105" customWidth="1"/>
    <col min="2062" max="2063" width="2.28515625" style="105" customWidth="1"/>
    <col min="2064" max="2064" width="1.85546875" style="105" customWidth="1"/>
    <col min="2065" max="2065" width="2.42578125" style="105" customWidth="1"/>
    <col min="2066" max="2066" width="2.28515625" style="105" customWidth="1"/>
    <col min="2067" max="2067" width="1.85546875" style="105" customWidth="1"/>
    <col min="2068" max="2068" width="2.42578125" style="105" customWidth="1"/>
    <col min="2069" max="2069" width="2.28515625" style="105" customWidth="1"/>
    <col min="2070" max="2070" width="1.85546875" style="105" customWidth="1"/>
    <col min="2071" max="2071" width="2.28515625" style="105" customWidth="1"/>
    <col min="2072" max="2073" width="1.85546875" style="105" customWidth="1"/>
    <col min="2074" max="2074" width="2.5703125" style="105" customWidth="1"/>
    <col min="2075" max="2075" width="6.42578125" style="105" customWidth="1"/>
    <col min="2076" max="2076" width="4" style="105" customWidth="1"/>
    <col min="2077" max="2077" width="1.5703125" style="105" customWidth="1"/>
    <col min="2078" max="2078" width="4" style="105" customWidth="1"/>
    <col min="2079" max="2079" width="6.42578125" style="105" customWidth="1"/>
    <col min="2080" max="2080" width="4" style="105" customWidth="1"/>
    <col min="2081" max="2081" width="17.140625" style="105" customWidth="1"/>
    <col min="2082" max="2082" width="1.42578125" style="105" customWidth="1"/>
    <col min="2083" max="2083" width="17.140625" style="105" customWidth="1"/>
    <col min="2084" max="2084" width="0.5703125" style="105" customWidth="1"/>
    <col min="2085" max="2297" width="9.140625" style="105"/>
    <col min="2298" max="2298" width="2.7109375" style="105" bestFit="1" customWidth="1"/>
    <col min="2299" max="2299" width="12.85546875" style="105" customWidth="1"/>
    <col min="2300" max="2300" width="21.28515625" style="105" customWidth="1"/>
    <col min="2301" max="2301" width="2.5703125" style="105" customWidth="1"/>
    <col min="2302" max="2302" width="1.85546875" style="105" customWidth="1"/>
    <col min="2303" max="2303" width="2.140625" style="105" customWidth="1"/>
    <col min="2304" max="2304" width="2.28515625" style="105" customWidth="1"/>
    <col min="2305" max="2305" width="1.85546875" style="105" customWidth="1"/>
    <col min="2306" max="2306" width="2.28515625" style="105" customWidth="1"/>
    <col min="2307" max="2308" width="1.85546875" style="105" customWidth="1"/>
    <col min="2309" max="2309" width="2.42578125" style="105" customWidth="1"/>
    <col min="2310" max="2310" width="2.28515625" style="105" customWidth="1"/>
    <col min="2311" max="2311" width="1.85546875" style="105" customWidth="1"/>
    <col min="2312" max="2312" width="2.28515625" style="105" customWidth="1"/>
    <col min="2313" max="2313" width="1.85546875" style="105" customWidth="1"/>
    <col min="2314" max="2314" width="2" style="105" customWidth="1"/>
    <col min="2315" max="2315" width="1.85546875" style="105" customWidth="1"/>
    <col min="2316" max="2316" width="2.28515625" style="105" customWidth="1"/>
    <col min="2317" max="2317" width="1.85546875" style="105" customWidth="1"/>
    <col min="2318" max="2319" width="2.28515625" style="105" customWidth="1"/>
    <col min="2320" max="2320" width="1.85546875" style="105" customWidth="1"/>
    <col min="2321" max="2321" width="2.42578125" style="105" customWidth="1"/>
    <col min="2322" max="2322" width="2.28515625" style="105" customWidth="1"/>
    <col min="2323" max="2323" width="1.85546875" style="105" customWidth="1"/>
    <col min="2324" max="2324" width="2.42578125" style="105" customWidth="1"/>
    <col min="2325" max="2325" width="2.28515625" style="105" customWidth="1"/>
    <col min="2326" max="2326" width="1.85546875" style="105" customWidth="1"/>
    <col min="2327" max="2327" width="2.28515625" style="105" customWidth="1"/>
    <col min="2328" max="2329" width="1.85546875" style="105" customWidth="1"/>
    <col min="2330" max="2330" width="2.5703125" style="105" customWidth="1"/>
    <col min="2331" max="2331" width="6.42578125" style="105" customWidth="1"/>
    <col min="2332" max="2332" width="4" style="105" customWidth="1"/>
    <col min="2333" max="2333" width="1.5703125" style="105" customWidth="1"/>
    <col min="2334" max="2334" width="4" style="105" customWidth="1"/>
    <col min="2335" max="2335" width="6.42578125" style="105" customWidth="1"/>
    <col min="2336" max="2336" width="4" style="105" customWidth="1"/>
    <col min="2337" max="2337" width="17.140625" style="105" customWidth="1"/>
    <col min="2338" max="2338" width="1.42578125" style="105" customWidth="1"/>
    <col min="2339" max="2339" width="17.140625" style="105" customWidth="1"/>
    <col min="2340" max="2340" width="0.5703125" style="105" customWidth="1"/>
    <col min="2341" max="2553" width="9.140625" style="105"/>
    <col min="2554" max="2554" width="2.7109375" style="105" bestFit="1" customWidth="1"/>
    <col min="2555" max="2555" width="12.85546875" style="105" customWidth="1"/>
    <col min="2556" max="2556" width="21.28515625" style="105" customWidth="1"/>
    <col min="2557" max="2557" width="2.5703125" style="105" customWidth="1"/>
    <col min="2558" max="2558" width="1.85546875" style="105" customWidth="1"/>
    <col min="2559" max="2559" width="2.140625" style="105" customWidth="1"/>
    <col min="2560" max="2560" width="2.28515625" style="105" customWidth="1"/>
    <col min="2561" max="2561" width="1.85546875" style="105" customWidth="1"/>
    <col min="2562" max="2562" width="2.28515625" style="105" customWidth="1"/>
    <col min="2563" max="2564" width="1.85546875" style="105" customWidth="1"/>
    <col min="2565" max="2565" width="2.42578125" style="105" customWidth="1"/>
    <col min="2566" max="2566" width="2.28515625" style="105" customWidth="1"/>
    <col min="2567" max="2567" width="1.85546875" style="105" customWidth="1"/>
    <col min="2568" max="2568" width="2.28515625" style="105" customWidth="1"/>
    <col min="2569" max="2569" width="1.85546875" style="105" customWidth="1"/>
    <col min="2570" max="2570" width="2" style="105" customWidth="1"/>
    <col min="2571" max="2571" width="1.85546875" style="105" customWidth="1"/>
    <col min="2572" max="2572" width="2.28515625" style="105" customWidth="1"/>
    <col min="2573" max="2573" width="1.85546875" style="105" customWidth="1"/>
    <col min="2574" max="2575" width="2.28515625" style="105" customWidth="1"/>
    <col min="2576" max="2576" width="1.85546875" style="105" customWidth="1"/>
    <col min="2577" max="2577" width="2.42578125" style="105" customWidth="1"/>
    <col min="2578" max="2578" width="2.28515625" style="105" customWidth="1"/>
    <col min="2579" max="2579" width="1.85546875" style="105" customWidth="1"/>
    <col min="2580" max="2580" width="2.42578125" style="105" customWidth="1"/>
    <col min="2581" max="2581" width="2.28515625" style="105" customWidth="1"/>
    <col min="2582" max="2582" width="1.85546875" style="105" customWidth="1"/>
    <col min="2583" max="2583" width="2.28515625" style="105" customWidth="1"/>
    <col min="2584" max="2585" width="1.85546875" style="105" customWidth="1"/>
    <col min="2586" max="2586" width="2.5703125" style="105" customWidth="1"/>
    <col min="2587" max="2587" width="6.42578125" style="105" customWidth="1"/>
    <col min="2588" max="2588" width="4" style="105" customWidth="1"/>
    <col min="2589" max="2589" width="1.5703125" style="105" customWidth="1"/>
    <col min="2590" max="2590" width="4" style="105" customWidth="1"/>
    <col min="2591" max="2591" width="6.42578125" style="105" customWidth="1"/>
    <col min="2592" max="2592" width="4" style="105" customWidth="1"/>
    <col min="2593" max="2593" width="17.140625" style="105" customWidth="1"/>
    <col min="2594" max="2594" width="1.42578125" style="105" customWidth="1"/>
    <col min="2595" max="2595" width="17.140625" style="105" customWidth="1"/>
    <col min="2596" max="2596" width="0.5703125" style="105" customWidth="1"/>
    <col min="2597" max="2809" width="9.140625" style="105"/>
    <col min="2810" max="2810" width="2.7109375" style="105" bestFit="1" customWidth="1"/>
    <col min="2811" max="2811" width="12.85546875" style="105" customWidth="1"/>
    <col min="2812" max="2812" width="21.28515625" style="105" customWidth="1"/>
    <col min="2813" max="2813" width="2.5703125" style="105" customWidth="1"/>
    <col min="2814" max="2814" width="1.85546875" style="105" customWidth="1"/>
    <col min="2815" max="2815" width="2.140625" style="105" customWidth="1"/>
    <col min="2816" max="2816" width="2.28515625" style="105" customWidth="1"/>
    <col min="2817" max="2817" width="1.85546875" style="105" customWidth="1"/>
    <col min="2818" max="2818" width="2.28515625" style="105" customWidth="1"/>
    <col min="2819" max="2820" width="1.85546875" style="105" customWidth="1"/>
    <col min="2821" max="2821" width="2.42578125" style="105" customWidth="1"/>
    <col min="2822" max="2822" width="2.28515625" style="105" customWidth="1"/>
    <col min="2823" max="2823" width="1.85546875" style="105" customWidth="1"/>
    <col min="2824" max="2824" width="2.28515625" style="105" customWidth="1"/>
    <col min="2825" max="2825" width="1.85546875" style="105" customWidth="1"/>
    <col min="2826" max="2826" width="2" style="105" customWidth="1"/>
    <col min="2827" max="2827" width="1.85546875" style="105" customWidth="1"/>
    <col min="2828" max="2828" width="2.28515625" style="105" customWidth="1"/>
    <col min="2829" max="2829" width="1.85546875" style="105" customWidth="1"/>
    <col min="2830" max="2831" width="2.28515625" style="105" customWidth="1"/>
    <col min="2832" max="2832" width="1.85546875" style="105" customWidth="1"/>
    <col min="2833" max="2833" width="2.42578125" style="105" customWidth="1"/>
    <col min="2834" max="2834" width="2.28515625" style="105" customWidth="1"/>
    <col min="2835" max="2835" width="1.85546875" style="105" customWidth="1"/>
    <col min="2836" max="2836" width="2.42578125" style="105" customWidth="1"/>
    <col min="2837" max="2837" width="2.28515625" style="105" customWidth="1"/>
    <col min="2838" max="2838" width="1.85546875" style="105" customWidth="1"/>
    <col min="2839" max="2839" width="2.28515625" style="105" customWidth="1"/>
    <col min="2840" max="2841" width="1.85546875" style="105" customWidth="1"/>
    <col min="2842" max="2842" width="2.5703125" style="105" customWidth="1"/>
    <col min="2843" max="2843" width="6.42578125" style="105" customWidth="1"/>
    <col min="2844" max="2844" width="4" style="105" customWidth="1"/>
    <col min="2845" max="2845" width="1.5703125" style="105" customWidth="1"/>
    <col min="2846" max="2846" width="4" style="105" customWidth="1"/>
    <col min="2847" max="2847" width="6.42578125" style="105" customWidth="1"/>
    <col min="2848" max="2848" width="4" style="105" customWidth="1"/>
    <col min="2849" max="2849" width="17.140625" style="105" customWidth="1"/>
    <col min="2850" max="2850" width="1.42578125" style="105" customWidth="1"/>
    <col min="2851" max="2851" width="17.140625" style="105" customWidth="1"/>
    <col min="2852" max="2852" width="0.5703125" style="105" customWidth="1"/>
    <col min="2853" max="3065" width="9.140625" style="105"/>
    <col min="3066" max="3066" width="2.7109375" style="105" bestFit="1" customWidth="1"/>
    <col min="3067" max="3067" width="12.85546875" style="105" customWidth="1"/>
    <col min="3068" max="3068" width="21.28515625" style="105" customWidth="1"/>
    <col min="3069" max="3069" width="2.5703125" style="105" customWidth="1"/>
    <col min="3070" max="3070" width="1.85546875" style="105" customWidth="1"/>
    <col min="3071" max="3071" width="2.140625" style="105" customWidth="1"/>
    <col min="3072" max="3072" width="2.28515625" style="105" customWidth="1"/>
    <col min="3073" max="3073" width="1.85546875" style="105" customWidth="1"/>
    <col min="3074" max="3074" width="2.28515625" style="105" customWidth="1"/>
    <col min="3075" max="3076" width="1.85546875" style="105" customWidth="1"/>
    <col min="3077" max="3077" width="2.42578125" style="105" customWidth="1"/>
    <col min="3078" max="3078" width="2.28515625" style="105" customWidth="1"/>
    <col min="3079" max="3079" width="1.85546875" style="105" customWidth="1"/>
    <col min="3080" max="3080" width="2.28515625" style="105" customWidth="1"/>
    <col min="3081" max="3081" width="1.85546875" style="105" customWidth="1"/>
    <col min="3082" max="3082" width="2" style="105" customWidth="1"/>
    <col min="3083" max="3083" width="1.85546875" style="105" customWidth="1"/>
    <col min="3084" max="3084" width="2.28515625" style="105" customWidth="1"/>
    <col min="3085" max="3085" width="1.85546875" style="105" customWidth="1"/>
    <col min="3086" max="3087" width="2.28515625" style="105" customWidth="1"/>
    <col min="3088" max="3088" width="1.85546875" style="105" customWidth="1"/>
    <col min="3089" max="3089" width="2.42578125" style="105" customWidth="1"/>
    <col min="3090" max="3090" width="2.28515625" style="105" customWidth="1"/>
    <col min="3091" max="3091" width="1.85546875" style="105" customWidth="1"/>
    <col min="3092" max="3092" width="2.42578125" style="105" customWidth="1"/>
    <col min="3093" max="3093" width="2.28515625" style="105" customWidth="1"/>
    <col min="3094" max="3094" width="1.85546875" style="105" customWidth="1"/>
    <col min="3095" max="3095" width="2.28515625" style="105" customWidth="1"/>
    <col min="3096" max="3097" width="1.85546875" style="105" customWidth="1"/>
    <col min="3098" max="3098" width="2.5703125" style="105" customWidth="1"/>
    <col min="3099" max="3099" width="6.42578125" style="105" customWidth="1"/>
    <col min="3100" max="3100" width="4" style="105" customWidth="1"/>
    <col min="3101" max="3101" width="1.5703125" style="105" customWidth="1"/>
    <col min="3102" max="3102" width="4" style="105" customWidth="1"/>
    <col min="3103" max="3103" width="6.42578125" style="105" customWidth="1"/>
    <col min="3104" max="3104" width="4" style="105" customWidth="1"/>
    <col min="3105" max="3105" width="17.140625" style="105" customWidth="1"/>
    <col min="3106" max="3106" width="1.42578125" style="105" customWidth="1"/>
    <col min="3107" max="3107" width="17.140625" style="105" customWidth="1"/>
    <col min="3108" max="3108" width="0.5703125" style="105" customWidth="1"/>
    <col min="3109" max="3321" width="9.140625" style="105"/>
    <col min="3322" max="3322" width="2.7109375" style="105" bestFit="1" customWidth="1"/>
    <col min="3323" max="3323" width="12.85546875" style="105" customWidth="1"/>
    <col min="3324" max="3324" width="21.28515625" style="105" customWidth="1"/>
    <col min="3325" max="3325" width="2.5703125" style="105" customWidth="1"/>
    <col min="3326" max="3326" width="1.85546875" style="105" customWidth="1"/>
    <col min="3327" max="3327" width="2.140625" style="105" customWidth="1"/>
    <col min="3328" max="3328" width="2.28515625" style="105" customWidth="1"/>
    <col min="3329" max="3329" width="1.85546875" style="105" customWidth="1"/>
    <col min="3330" max="3330" width="2.28515625" style="105" customWidth="1"/>
    <col min="3331" max="3332" width="1.85546875" style="105" customWidth="1"/>
    <col min="3333" max="3333" width="2.42578125" style="105" customWidth="1"/>
    <col min="3334" max="3334" width="2.28515625" style="105" customWidth="1"/>
    <col min="3335" max="3335" width="1.85546875" style="105" customWidth="1"/>
    <col min="3336" max="3336" width="2.28515625" style="105" customWidth="1"/>
    <col min="3337" max="3337" width="1.85546875" style="105" customWidth="1"/>
    <col min="3338" max="3338" width="2" style="105" customWidth="1"/>
    <col min="3339" max="3339" width="1.85546875" style="105" customWidth="1"/>
    <col min="3340" max="3340" width="2.28515625" style="105" customWidth="1"/>
    <col min="3341" max="3341" width="1.85546875" style="105" customWidth="1"/>
    <col min="3342" max="3343" width="2.28515625" style="105" customWidth="1"/>
    <col min="3344" max="3344" width="1.85546875" style="105" customWidth="1"/>
    <col min="3345" max="3345" width="2.42578125" style="105" customWidth="1"/>
    <col min="3346" max="3346" width="2.28515625" style="105" customWidth="1"/>
    <col min="3347" max="3347" width="1.85546875" style="105" customWidth="1"/>
    <col min="3348" max="3348" width="2.42578125" style="105" customWidth="1"/>
    <col min="3349" max="3349" width="2.28515625" style="105" customWidth="1"/>
    <col min="3350" max="3350" width="1.85546875" style="105" customWidth="1"/>
    <col min="3351" max="3351" width="2.28515625" style="105" customWidth="1"/>
    <col min="3352" max="3353" width="1.85546875" style="105" customWidth="1"/>
    <col min="3354" max="3354" width="2.5703125" style="105" customWidth="1"/>
    <col min="3355" max="3355" width="6.42578125" style="105" customWidth="1"/>
    <col min="3356" max="3356" width="4" style="105" customWidth="1"/>
    <col min="3357" max="3357" width="1.5703125" style="105" customWidth="1"/>
    <col min="3358" max="3358" width="4" style="105" customWidth="1"/>
    <col min="3359" max="3359" width="6.42578125" style="105" customWidth="1"/>
    <col min="3360" max="3360" width="4" style="105" customWidth="1"/>
    <col min="3361" max="3361" width="17.140625" style="105" customWidth="1"/>
    <col min="3362" max="3362" width="1.42578125" style="105" customWidth="1"/>
    <col min="3363" max="3363" width="17.140625" style="105" customWidth="1"/>
    <col min="3364" max="3364" width="0.5703125" style="105" customWidth="1"/>
    <col min="3365" max="3577" width="9.140625" style="105"/>
    <col min="3578" max="3578" width="2.7109375" style="105" bestFit="1" customWidth="1"/>
    <col min="3579" max="3579" width="12.85546875" style="105" customWidth="1"/>
    <col min="3580" max="3580" width="21.28515625" style="105" customWidth="1"/>
    <col min="3581" max="3581" width="2.5703125" style="105" customWidth="1"/>
    <col min="3582" max="3582" width="1.85546875" style="105" customWidth="1"/>
    <col min="3583" max="3583" width="2.140625" style="105" customWidth="1"/>
    <col min="3584" max="3584" width="2.28515625" style="105" customWidth="1"/>
    <col min="3585" max="3585" width="1.85546875" style="105" customWidth="1"/>
    <col min="3586" max="3586" width="2.28515625" style="105" customWidth="1"/>
    <col min="3587" max="3588" width="1.85546875" style="105" customWidth="1"/>
    <col min="3589" max="3589" width="2.42578125" style="105" customWidth="1"/>
    <col min="3590" max="3590" width="2.28515625" style="105" customWidth="1"/>
    <col min="3591" max="3591" width="1.85546875" style="105" customWidth="1"/>
    <col min="3592" max="3592" width="2.28515625" style="105" customWidth="1"/>
    <col min="3593" max="3593" width="1.85546875" style="105" customWidth="1"/>
    <col min="3594" max="3594" width="2" style="105" customWidth="1"/>
    <col min="3595" max="3595" width="1.85546875" style="105" customWidth="1"/>
    <col min="3596" max="3596" width="2.28515625" style="105" customWidth="1"/>
    <col min="3597" max="3597" width="1.85546875" style="105" customWidth="1"/>
    <col min="3598" max="3599" width="2.28515625" style="105" customWidth="1"/>
    <col min="3600" max="3600" width="1.85546875" style="105" customWidth="1"/>
    <col min="3601" max="3601" width="2.42578125" style="105" customWidth="1"/>
    <col min="3602" max="3602" width="2.28515625" style="105" customWidth="1"/>
    <col min="3603" max="3603" width="1.85546875" style="105" customWidth="1"/>
    <col min="3604" max="3604" width="2.42578125" style="105" customWidth="1"/>
    <col min="3605" max="3605" width="2.28515625" style="105" customWidth="1"/>
    <col min="3606" max="3606" width="1.85546875" style="105" customWidth="1"/>
    <col min="3607" max="3607" width="2.28515625" style="105" customWidth="1"/>
    <col min="3608" max="3609" width="1.85546875" style="105" customWidth="1"/>
    <col min="3610" max="3610" width="2.5703125" style="105" customWidth="1"/>
    <col min="3611" max="3611" width="6.42578125" style="105" customWidth="1"/>
    <col min="3612" max="3612" width="4" style="105" customWidth="1"/>
    <col min="3613" max="3613" width="1.5703125" style="105" customWidth="1"/>
    <col min="3614" max="3614" width="4" style="105" customWidth="1"/>
    <col min="3615" max="3615" width="6.42578125" style="105" customWidth="1"/>
    <col min="3616" max="3616" width="4" style="105" customWidth="1"/>
    <col min="3617" max="3617" width="17.140625" style="105" customWidth="1"/>
    <col min="3618" max="3618" width="1.42578125" style="105" customWidth="1"/>
    <col min="3619" max="3619" width="17.140625" style="105" customWidth="1"/>
    <col min="3620" max="3620" width="0.5703125" style="105" customWidth="1"/>
    <col min="3621" max="3833" width="9.140625" style="105"/>
    <col min="3834" max="3834" width="2.7109375" style="105" bestFit="1" customWidth="1"/>
    <col min="3835" max="3835" width="12.85546875" style="105" customWidth="1"/>
    <col min="3836" max="3836" width="21.28515625" style="105" customWidth="1"/>
    <col min="3837" max="3837" width="2.5703125" style="105" customWidth="1"/>
    <col min="3838" max="3838" width="1.85546875" style="105" customWidth="1"/>
    <col min="3839" max="3839" width="2.140625" style="105" customWidth="1"/>
    <col min="3840" max="3840" width="2.28515625" style="105" customWidth="1"/>
    <col min="3841" max="3841" width="1.85546875" style="105" customWidth="1"/>
    <col min="3842" max="3842" width="2.28515625" style="105" customWidth="1"/>
    <col min="3843" max="3844" width="1.85546875" style="105" customWidth="1"/>
    <col min="3845" max="3845" width="2.42578125" style="105" customWidth="1"/>
    <col min="3846" max="3846" width="2.28515625" style="105" customWidth="1"/>
    <col min="3847" max="3847" width="1.85546875" style="105" customWidth="1"/>
    <col min="3848" max="3848" width="2.28515625" style="105" customWidth="1"/>
    <col min="3849" max="3849" width="1.85546875" style="105" customWidth="1"/>
    <col min="3850" max="3850" width="2" style="105" customWidth="1"/>
    <col min="3851" max="3851" width="1.85546875" style="105" customWidth="1"/>
    <col min="3852" max="3852" width="2.28515625" style="105" customWidth="1"/>
    <col min="3853" max="3853" width="1.85546875" style="105" customWidth="1"/>
    <col min="3854" max="3855" width="2.28515625" style="105" customWidth="1"/>
    <col min="3856" max="3856" width="1.85546875" style="105" customWidth="1"/>
    <col min="3857" max="3857" width="2.42578125" style="105" customWidth="1"/>
    <col min="3858" max="3858" width="2.28515625" style="105" customWidth="1"/>
    <col min="3859" max="3859" width="1.85546875" style="105" customWidth="1"/>
    <col min="3860" max="3860" width="2.42578125" style="105" customWidth="1"/>
    <col min="3861" max="3861" width="2.28515625" style="105" customWidth="1"/>
    <col min="3862" max="3862" width="1.85546875" style="105" customWidth="1"/>
    <col min="3863" max="3863" width="2.28515625" style="105" customWidth="1"/>
    <col min="3864" max="3865" width="1.85546875" style="105" customWidth="1"/>
    <col min="3866" max="3866" width="2.5703125" style="105" customWidth="1"/>
    <col min="3867" max="3867" width="6.42578125" style="105" customWidth="1"/>
    <col min="3868" max="3868" width="4" style="105" customWidth="1"/>
    <col min="3869" max="3869" width="1.5703125" style="105" customWidth="1"/>
    <col min="3870" max="3870" width="4" style="105" customWidth="1"/>
    <col min="3871" max="3871" width="6.42578125" style="105" customWidth="1"/>
    <col min="3872" max="3872" width="4" style="105" customWidth="1"/>
    <col min="3873" max="3873" width="17.140625" style="105" customWidth="1"/>
    <col min="3874" max="3874" width="1.42578125" style="105" customWidth="1"/>
    <col min="3875" max="3875" width="17.140625" style="105" customWidth="1"/>
    <col min="3876" max="3876" width="0.5703125" style="105" customWidth="1"/>
    <col min="3877" max="4089" width="9.140625" style="105"/>
    <col min="4090" max="4090" width="2.7109375" style="105" bestFit="1" customWidth="1"/>
    <col min="4091" max="4091" width="12.85546875" style="105" customWidth="1"/>
    <col min="4092" max="4092" width="21.28515625" style="105" customWidth="1"/>
    <col min="4093" max="4093" width="2.5703125" style="105" customWidth="1"/>
    <col min="4094" max="4094" width="1.85546875" style="105" customWidth="1"/>
    <col min="4095" max="4095" width="2.140625" style="105" customWidth="1"/>
    <col min="4096" max="4096" width="2.28515625" style="105" customWidth="1"/>
    <col min="4097" max="4097" width="1.85546875" style="105" customWidth="1"/>
    <col min="4098" max="4098" width="2.28515625" style="105" customWidth="1"/>
    <col min="4099" max="4100" width="1.85546875" style="105" customWidth="1"/>
    <col min="4101" max="4101" width="2.42578125" style="105" customWidth="1"/>
    <col min="4102" max="4102" width="2.28515625" style="105" customWidth="1"/>
    <col min="4103" max="4103" width="1.85546875" style="105" customWidth="1"/>
    <col min="4104" max="4104" width="2.28515625" style="105" customWidth="1"/>
    <col min="4105" max="4105" width="1.85546875" style="105" customWidth="1"/>
    <col min="4106" max="4106" width="2" style="105" customWidth="1"/>
    <col min="4107" max="4107" width="1.85546875" style="105" customWidth="1"/>
    <col min="4108" max="4108" width="2.28515625" style="105" customWidth="1"/>
    <col min="4109" max="4109" width="1.85546875" style="105" customWidth="1"/>
    <col min="4110" max="4111" width="2.28515625" style="105" customWidth="1"/>
    <col min="4112" max="4112" width="1.85546875" style="105" customWidth="1"/>
    <col min="4113" max="4113" width="2.42578125" style="105" customWidth="1"/>
    <col min="4114" max="4114" width="2.28515625" style="105" customWidth="1"/>
    <col min="4115" max="4115" width="1.85546875" style="105" customWidth="1"/>
    <col min="4116" max="4116" width="2.42578125" style="105" customWidth="1"/>
    <col min="4117" max="4117" width="2.28515625" style="105" customWidth="1"/>
    <col min="4118" max="4118" width="1.85546875" style="105" customWidth="1"/>
    <col min="4119" max="4119" width="2.28515625" style="105" customWidth="1"/>
    <col min="4120" max="4121" width="1.85546875" style="105" customWidth="1"/>
    <col min="4122" max="4122" width="2.5703125" style="105" customWidth="1"/>
    <col min="4123" max="4123" width="6.42578125" style="105" customWidth="1"/>
    <col min="4124" max="4124" width="4" style="105" customWidth="1"/>
    <col min="4125" max="4125" width="1.5703125" style="105" customWidth="1"/>
    <col min="4126" max="4126" width="4" style="105" customWidth="1"/>
    <col min="4127" max="4127" width="6.42578125" style="105" customWidth="1"/>
    <col min="4128" max="4128" width="4" style="105" customWidth="1"/>
    <col min="4129" max="4129" width="17.140625" style="105" customWidth="1"/>
    <col min="4130" max="4130" width="1.42578125" style="105" customWidth="1"/>
    <col min="4131" max="4131" width="17.140625" style="105" customWidth="1"/>
    <col min="4132" max="4132" width="0.5703125" style="105" customWidth="1"/>
    <col min="4133" max="4345" width="9.140625" style="105"/>
    <col min="4346" max="4346" width="2.7109375" style="105" bestFit="1" customWidth="1"/>
    <col min="4347" max="4347" width="12.85546875" style="105" customWidth="1"/>
    <col min="4348" max="4348" width="21.28515625" style="105" customWidth="1"/>
    <col min="4349" max="4349" width="2.5703125" style="105" customWidth="1"/>
    <col min="4350" max="4350" width="1.85546875" style="105" customWidth="1"/>
    <col min="4351" max="4351" width="2.140625" style="105" customWidth="1"/>
    <col min="4352" max="4352" width="2.28515625" style="105" customWidth="1"/>
    <col min="4353" max="4353" width="1.85546875" style="105" customWidth="1"/>
    <col min="4354" max="4354" width="2.28515625" style="105" customWidth="1"/>
    <col min="4355" max="4356" width="1.85546875" style="105" customWidth="1"/>
    <col min="4357" max="4357" width="2.42578125" style="105" customWidth="1"/>
    <col min="4358" max="4358" width="2.28515625" style="105" customWidth="1"/>
    <col min="4359" max="4359" width="1.85546875" style="105" customWidth="1"/>
    <col min="4360" max="4360" width="2.28515625" style="105" customWidth="1"/>
    <col min="4361" max="4361" width="1.85546875" style="105" customWidth="1"/>
    <col min="4362" max="4362" width="2" style="105" customWidth="1"/>
    <col min="4363" max="4363" width="1.85546875" style="105" customWidth="1"/>
    <col min="4364" max="4364" width="2.28515625" style="105" customWidth="1"/>
    <col min="4365" max="4365" width="1.85546875" style="105" customWidth="1"/>
    <col min="4366" max="4367" width="2.28515625" style="105" customWidth="1"/>
    <col min="4368" max="4368" width="1.85546875" style="105" customWidth="1"/>
    <col min="4369" max="4369" width="2.42578125" style="105" customWidth="1"/>
    <col min="4370" max="4370" width="2.28515625" style="105" customWidth="1"/>
    <col min="4371" max="4371" width="1.85546875" style="105" customWidth="1"/>
    <col min="4372" max="4372" width="2.42578125" style="105" customWidth="1"/>
    <col min="4373" max="4373" width="2.28515625" style="105" customWidth="1"/>
    <col min="4374" max="4374" width="1.85546875" style="105" customWidth="1"/>
    <col min="4375" max="4375" width="2.28515625" style="105" customWidth="1"/>
    <col min="4376" max="4377" width="1.85546875" style="105" customWidth="1"/>
    <col min="4378" max="4378" width="2.5703125" style="105" customWidth="1"/>
    <col min="4379" max="4379" width="6.42578125" style="105" customWidth="1"/>
    <col min="4380" max="4380" width="4" style="105" customWidth="1"/>
    <col min="4381" max="4381" width="1.5703125" style="105" customWidth="1"/>
    <col min="4382" max="4382" width="4" style="105" customWidth="1"/>
    <col min="4383" max="4383" width="6.42578125" style="105" customWidth="1"/>
    <col min="4384" max="4384" width="4" style="105" customWidth="1"/>
    <col min="4385" max="4385" width="17.140625" style="105" customWidth="1"/>
    <col min="4386" max="4386" width="1.42578125" style="105" customWidth="1"/>
    <col min="4387" max="4387" width="17.140625" style="105" customWidth="1"/>
    <col min="4388" max="4388" width="0.5703125" style="105" customWidth="1"/>
    <col min="4389" max="4601" width="9.140625" style="105"/>
    <col min="4602" max="4602" width="2.7109375" style="105" bestFit="1" customWidth="1"/>
    <col min="4603" max="4603" width="12.85546875" style="105" customWidth="1"/>
    <col min="4604" max="4604" width="21.28515625" style="105" customWidth="1"/>
    <col min="4605" max="4605" width="2.5703125" style="105" customWidth="1"/>
    <col min="4606" max="4606" width="1.85546875" style="105" customWidth="1"/>
    <col min="4607" max="4607" width="2.140625" style="105" customWidth="1"/>
    <col min="4608" max="4608" width="2.28515625" style="105" customWidth="1"/>
    <col min="4609" max="4609" width="1.85546875" style="105" customWidth="1"/>
    <col min="4610" max="4610" width="2.28515625" style="105" customWidth="1"/>
    <col min="4611" max="4612" width="1.85546875" style="105" customWidth="1"/>
    <col min="4613" max="4613" width="2.42578125" style="105" customWidth="1"/>
    <col min="4614" max="4614" width="2.28515625" style="105" customWidth="1"/>
    <col min="4615" max="4615" width="1.85546875" style="105" customWidth="1"/>
    <col min="4616" max="4616" width="2.28515625" style="105" customWidth="1"/>
    <col min="4617" max="4617" width="1.85546875" style="105" customWidth="1"/>
    <col min="4618" max="4618" width="2" style="105" customWidth="1"/>
    <col min="4619" max="4619" width="1.85546875" style="105" customWidth="1"/>
    <col min="4620" max="4620" width="2.28515625" style="105" customWidth="1"/>
    <col min="4621" max="4621" width="1.85546875" style="105" customWidth="1"/>
    <col min="4622" max="4623" width="2.28515625" style="105" customWidth="1"/>
    <col min="4624" max="4624" width="1.85546875" style="105" customWidth="1"/>
    <col min="4625" max="4625" width="2.42578125" style="105" customWidth="1"/>
    <col min="4626" max="4626" width="2.28515625" style="105" customWidth="1"/>
    <col min="4627" max="4627" width="1.85546875" style="105" customWidth="1"/>
    <col min="4628" max="4628" width="2.42578125" style="105" customWidth="1"/>
    <col min="4629" max="4629" width="2.28515625" style="105" customWidth="1"/>
    <col min="4630" max="4630" width="1.85546875" style="105" customWidth="1"/>
    <col min="4631" max="4631" width="2.28515625" style="105" customWidth="1"/>
    <col min="4632" max="4633" width="1.85546875" style="105" customWidth="1"/>
    <col min="4634" max="4634" width="2.5703125" style="105" customWidth="1"/>
    <col min="4635" max="4635" width="6.42578125" style="105" customWidth="1"/>
    <col min="4636" max="4636" width="4" style="105" customWidth="1"/>
    <col min="4637" max="4637" width="1.5703125" style="105" customWidth="1"/>
    <col min="4638" max="4638" width="4" style="105" customWidth="1"/>
    <col min="4639" max="4639" width="6.42578125" style="105" customWidth="1"/>
    <col min="4640" max="4640" width="4" style="105" customWidth="1"/>
    <col min="4641" max="4641" width="17.140625" style="105" customWidth="1"/>
    <col min="4642" max="4642" width="1.42578125" style="105" customWidth="1"/>
    <col min="4643" max="4643" width="17.140625" style="105" customWidth="1"/>
    <col min="4644" max="4644" width="0.5703125" style="105" customWidth="1"/>
    <col min="4645" max="4857" width="9.140625" style="105"/>
    <col min="4858" max="4858" width="2.7109375" style="105" bestFit="1" customWidth="1"/>
    <col min="4859" max="4859" width="12.85546875" style="105" customWidth="1"/>
    <col min="4860" max="4860" width="21.28515625" style="105" customWidth="1"/>
    <col min="4861" max="4861" width="2.5703125" style="105" customWidth="1"/>
    <col min="4862" max="4862" width="1.85546875" style="105" customWidth="1"/>
    <col min="4863" max="4863" width="2.140625" style="105" customWidth="1"/>
    <col min="4864" max="4864" width="2.28515625" style="105" customWidth="1"/>
    <col min="4865" max="4865" width="1.85546875" style="105" customWidth="1"/>
    <col min="4866" max="4866" width="2.28515625" style="105" customWidth="1"/>
    <col min="4867" max="4868" width="1.85546875" style="105" customWidth="1"/>
    <col min="4869" max="4869" width="2.42578125" style="105" customWidth="1"/>
    <col min="4870" max="4870" width="2.28515625" style="105" customWidth="1"/>
    <col min="4871" max="4871" width="1.85546875" style="105" customWidth="1"/>
    <col min="4872" max="4872" width="2.28515625" style="105" customWidth="1"/>
    <col min="4873" max="4873" width="1.85546875" style="105" customWidth="1"/>
    <col min="4874" max="4874" width="2" style="105" customWidth="1"/>
    <col min="4875" max="4875" width="1.85546875" style="105" customWidth="1"/>
    <col min="4876" max="4876" width="2.28515625" style="105" customWidth="1"/>
    <col min="4877" max="4877" width="1.85546875" style="105" customWidth="1"/>
    <col min="4878" max="4879" width="2.28515625" style="105" customWidth="1"/>
    <col min="4880" max="4880" width="1.85546875" style="105" customWidth="1"/>
    <col min="4881" max="4881" width="2.42578125" style="105" customWidth="1"/>
    <col min="4882" max="4882" width="2.28515625" style="105" customWidth="1"/>
    <col min="4883" max="4883" width="1.85546875" style="105" customWidth="1"/>
    <col min="4884" max="4884" width="2.42578125" style="105" customWidth="1"/>
    <col min="4885" max="4885" width="2.28515625" style="105" customWidth="1"/>
    <col min="4886" max="4886" width="1.85546875" style="105" customWidth="1"/>
    <col min="4887" max="4887" width="2.28515625" style="105" customWidth="1"/>
    <col min="4888" max="4889" width="1.85546875" style="105" customWidth="1"/>
    <col min="4890" max="4890" width="2.5703125" style="105" customWidth="1"/>
    <col min="4891" max="4891" width="6.42578125" style="105" customWidth="1"/>
    <col min="4892" max="4892" width="4" style="105" customWidth="1"/>
    <col min="4893" max="4893" width="1.5703125" style="105" customWidth="1"/>
    <col min="4894" max="4894" width="4" style="105" customWidth="1"/>
    <col min="4895" max="4895" width="6.42578125" style="105" customWidth="1"/>
    <col min="4896" max="4896" width="4" style="105" customWidth="1"/>
    <col min="4897" max="4897" width="17.140625" style="105" customWidth="1"/>
    <col min="4898" max="4898" width="1.42578125" style="105" customWidth="1"/>
    <col min="4899" max="4899" width="17.140625" style="105" customWidth="1"/>
    <col min="4900" max="4900" width="0.5703125" style="105" customWidth="1"/>
    <col min="4901" max="5113" width="9.140625" style="105"/>
    <col min="5114" max="5114" width="2.7109375" style="105" bestFit="1" customWidth="1"/>
    <col min="5115" max="5115" width="12.85546875" style="105" customWidth="1"/>
    <col min="5116" max="5116" width="21.28515625" style="105" customWidth="1"/>
    <col min="5117" max="5117" width="2.5703125" style="105" customWidth="1"/>
    <col min="5118" max="5118" width="1.85546875" style="105" customWidth="1"/>
    <col min="5119" max="5119" width="2.140625" style="105" customWidth="1"/>
    <col min="5120" max="5120" width="2.28515625" style="105" customWidth="1"/>
    <col min="5121" max="5121" width="1.85546875" style="105" customWidth="1"/>
    <col min="5122" max="5122" width="2.28515625" style="105" customWidth="1"/>
    <col min="5123" max="5124" width="1.85546875" style="105" customWidth="1"/>
    <col min="5125" max="5125" width="2.42578125" style="105" customWidth="1"/>
    <col min="5126" max="5126" width="2.28515625" style="105" customWidth="1"/>
    <col min="5127" max="5127" width="1.85546875" style="105" customWidth="1"/>
    <col min="5128" max="5128" width="2.28515625" style="105" customWidth="1"/>
    <col min="5129" max="5129" width="1.85546875" style="105" customWidth="1"/>
    <col min="5130" max="5130" width="2" style="105" customWidth="1"/>
    <col min="5131" max="5131" width="1.85546875" style="105" customWidth="1"/>
    <col min="5132" max="5132" width="2.28515625" style="105" customWidth="1"/>
    <col min="5133" max="5133" width="1.85546875" style="105" customWidth="1"/>
    <col min="5134" max="5135" width="2.28515625" style="105" customWidth="1"/>
    <col min="5136" max="5136" width="1.85546875" style="105" customWidth="1"/>
    <col min="5137" max="5137" width="2.42578125" style="105" customWidth="1"/>
    <col min="5138" max="5138" width="2.28515625" style="105" customWidth="1"/>
    <col min="5139" max="5139" width="1.85546875" style="105" customWidth="1"/>
    <col min="5140" max="5140" width="2.42578125" style="105" customWidth="1"/>
    <col min="5141" max="5141" width="2.28515625" style="105" customWidth="1"/>
    <col min="5142" max="5142" width="1.85546875" style="105" customWidth="1"/>
    <col min="5143" max="5143" width="2.28515625" style="105" customWidth="1"/>
    <col min="5144" max="5145" width="1.85546875" style="105" customWidth="1"/>
    <col min="5146" max="5146" width="2.5703125" style="105" customWidth="1"/>
    <col min="5147" max="5147" width="6.42578125" style="105" customWidth="1"/>
    <col min="5148" max="5148" width="4" style="105" customWidth="1"/>
    <col min="5149" max="5149" width="1.5703125" style="105" customWidth="1"/>
    <col min="5150" max="5150" width="4" style="105" customWidth="1"/>
    <col min="5151" max="5151" width="6.42578125" style="105" customWidth="1"/>
    <col min="5152" max="5152" width="4" style="105" customWidth="1"/>
    <col min="5153" max="5153" width="17.140625" style="105" customWidth="1"/>
    <col min="5154" max="5154" width="1.42578125" style="105" customWidth="1"/>
    <col min="5155" max="5155" width="17.140625" style="105" customWidth="1"/>
    <col min="5156" max="5156" width="0.5703125" style="105" customWidth="1"/>
    <col min="5157" max="5369" width="9.140625" style="105"/>
    <col min="5370" max="5370" width="2.7109375" style="105" bestFit="1" customWidth="1"/>
    <col min="5371" max="5371" width="12.85546875" style="105" customWidth="1"/>
    <col min="5372" max="5372" width="21.28515625" style="105" customWidth="1"/>
    <col min="5373" max="5373" width="2.5703125" style="105" customWidth="1"/>
    <col min="5374" max="5374" width="1.85546875" style="105" customWidth="1"/>
    <col min="5375" max="5375" width="2.140625" style="105" customWidth="1"/>
    <col min="5376" max="5376" width="2.28515625" style="105" customWidth="1"/>
    <col min="5377" max="5377" width="1.85546875" style="105" customWidth="1"/>
    <col min="5378" max="5378" width="2.28515625" style="105" customWidth="1"/>
    <col min="5379" max="5380" width="1.85546875" style="105" customWidth="1"/>
    <col min="5381" max="5381" width="2.42578125" style="105" customWidth="1"/>
    <col min="5382" max="5382" width="2.28515625" style="105" customWidth="1"/>
    <col min="5383" max="5383" width="1.85546875" style="105" customWidth="1"/>
    <col min="5384" max="5384" width="2.28515625" style="105" customWidth="1"/>
    <col min="5385" max="5385" width="1.85546875" style="105" customWidth="1"/>
    <col min="5386" max="5386" width="2" style="105" customWidth="1"/>
    <col min="5387" max="5387" width="1.85546875" style="105" customWidth="1"/>
    <col min="5388" max="5388" width="2.28515625" style="105" customWidth="1"/>
    <col min="5389" max="5389" width="1.85546875" style="105" customWidth="1"/>
    <col min="5390" max="5391" width="2.28515625" style="105" customWidth="1"/>
    <col min="5392" max="5392" width="1.85546875" style="105" customWidth="1"/>
    <col min="5393" max="5393" width="2.42578125" style="105" customWidth="1"/>
    <col min="5394" max="5394" width="2.28515625" style="105" customWidth="1"/>
    <col min="5395" max="5395" width="1.85546875" style="105" customWidth="1"/>
    <col min="5396" max="5396" width="2.42578125" style="105" customWidth="1"/>
    <col min="5397" max="5397" width="2.28515625" style="105" customWidth="1"/>
    <col min="5398" max="5398" width="1.85546875" style="105" customWidth="1"/>
    <col min="5399" max="5399" width="2.28515625" style="105" customWidth="1"/>
    <col min="5400" max="5401" width="1.85546875" style="105" customWidth="1"/>
    <col min="5402" max="5402" width="2.5703125" style="105" customWidth="1"/>
    <col min="5403" max="5403" width="6.42578125" style="105" customWidth="1"/>
    <col min="5404" max="5404" width="4" style="105" customWidth="1"/>
    <col min="5405" max="5405" width="1.5703125" style="105" customWidth="1"/>
    <col min="5406" max="5406" width="4" style="105" customWidth="1"/>
    <col min="5407" max="5407" width="6.42578125" style="105" customWidth="1"/>
    <col min="5408" max="5408" width="4" style="105" customWidth="1"/>
    <col min="5409" max="5409" width="17.140625" style="105" customWidth="1"/>
    <col min="5410" max="5410" width="1.42578125" style="105" customWidth="1"/>
    <col min="5411" max="5411" width="17.140625" style="105" customWidth="1"/>
    <col min="5412" max="5412" width="0.5703125" style="105" customWidth="1"/>
    <col min="5413" max="5625" width="9.140625" style="105"/>
    <col min="5626" max="5626" width="2.7109375" style="105" bestFit="1" customWidth="1"/>
    <col min="5627" max="5627" width="12.85546875" style="105" customWidth="1"/>
    <col min="5628" max="5628" width="21.28515625" style="105" customWidth="1"/>
    <col min="5629" max="5629" width="2.5703125" style="105" customWidth="1"/>
    <col min="5630" max="5630" width="1.85546875" style="105" customWidth="1"/>
    <col min="5631" max="5631" width="2.140625" style="105" customWidth="1"/>
    <col min="5632" max="5632" width="2.28515625" style="105" customWidth="1"/>
    <col min="5633" max="5633" width="1.85546875" style="105" customWidth="1"/>
    <col min="5634" max="5634" width="2.28515625" style="105" customWidth="1"/>
    <col min="5635" max="5636" width="1.85546875" style="105" customWidth="1"/>
    <col min="5637" max="5637" width="2.42578125" style="105" customWidth="1"/>
    <col min="5638" max="5638" width="2.28515625" style="105" customWidth="1"/>
    <col min="5639" max="5639" width="1.85546875" style="105" customWidth="1"/>
    <col min="5640" max="5640" width="2.28515625" style="105" customWidth="1"/>
    <col min="5641" max="5641" width="1.85546875" style="105" customWidth="1"/>
    <col min="5642" max="5642" width="2" style="105" customWidth="1"/>
    <col min="5643" max="5643" width="1.85546875" style="105" customWidth="1"/>
    <col min="5644" max="5644" width="2.28515625" style="105" customWidth="1"/>
    <col min="5645" max="5645" width="1.85546875" style="105" customWidth="1"/>
    <col min="5646" max="5647" width="2.28515625" style="105" customWidth="1"/>
    <col min="5648" max="5648" width="1.85546875" style="105" customWidth="1"/>
    <col min="5649" max="5649" width="2.42578125" style="105" customWidth="1"/>
    <col min="5650" max="5650" width="2.28515625" style="105" customWidth="1"/>
    <col min="5651" max="5651" width="1.85546875" style="105" customWidth="1"/>
    <col min="5652" max="5652" width="2.42578125" style="105" customWidth="1"/>
    <col min="5653" max="5653" width="2.28515625" style="105" customWidth="1"/>
    <col min="5654" max="5654" width="1.85546875" style="105" customWidth="1"/>
    <col min="5655" max="5655" width="2.28515625" style="105" customWidth="1"/>
    <col min="5656" max="5657" width="1.85546875" style="105" customWidth="1"/>
    <col min="5658" max="5658" width="2.5703125" style="105" customWidth="1"/>
    <col min="5659" max="5659" width="6.42578125" style="105" customWidth="1"/>
    <col min="5660" max="5660" width="4" style="105" customWidth="1"/>
    <col min="5661" max="5661" width="1.5703125" style="105" customWidth="1"/>
    <col min="5662" max="5662" width="4" style="105" customWidth="1"/>
    <col min="5663" max="5663" width="6.42578125" style="105" customWidth="1"/>
    <col min="5664" max="5664" width="4" style="105" customWidth="1"/>
    <col min="5665" max="5665" width="17.140625" style="105" customWidth="1"/>
    <col min="5666" max="5666" width="1.42578125" style="105" customWidth="1"/>
    <col min="5667" max="5667" width="17.140625" style="105" customWidth="1"/>
    <col min="5668" max="5668" width="0.5703125" style="105" customWidth="1"/>
    <col min="5669" max="5881" width="9.140625" style="105"/>
    <col min="5882" max="5882" width="2.7109375" style="105" bestFit="1" customWidth="1"/>
    <col min="5883" max="5883" width="12.85546875" style="105" customWidth="1"/>
    <col min="5884" max="5884" width="21.28515625" style="105" customWidth="1"/>
    <col min="5885" max="5885" width="2.5703125" style="105" customWidth="1"/>
    <col min="5886" max="5886" width="1.85546875" style="105" customWidth="1"/>
    <col min="5887" max="5887" width="2.140625" style="105" customWidth="1"/>
    <col min="5888" max="5888" width="2.28515625" style="105" customWidth="1"/>
    <col min="5889" max="5889" width="1.85546875" style="105" customWidth="1"/>
    <col min="5890" max="5890" width="2.28515625" style="105" customWidth="1"/>
    <col min="5891" max="5892" width="1.85546875" style="105" customWidth="1"/>
    <col min="5893" max="5893" width="2.42578125" style="105" customWidth="1"/>
    <col min="5894" max="5894" width="2.28515625" style="105" customWidth="1"/>
    <col min="5895" max="5895" width="1.85546875" style="105" customWidth="1"/>
    <col min="5896" max="5896" width="2.28515625" style="105" customWidth="1"/>
    <col min="5897" max="5897" width="1.85546875" style="105" customWidth="1"/>
    <col min="5898" max="5898" width="2" style="105" customWidth="1"/>
    <col min="5899" max="5899" width="1.85546875" style="105" customWidth="1"/>
    <col min="5900" max="5900" width="2.28515625" style="105" customWidth="1"/>
    <col min="5901" max="5901" width="1.85546875" style="105" customWidth="1"/>
    <col min="5902" max="5903" width="2.28515625" style="105" customWidth="1"/>
    <col min="5904" max="5904" width="1.85546875" style="105" customWidth="1"/>
    <col min="5905" max="5905" width="2.42578125" style="105" customWidth="1"/>
    <col min="5906" max="5906" width="2.28515625" style="105" customWidth="1"/>
    <col min="5907" max="5907" width="1.85546875" style="105" customWidth="1"/>
    <col min="5908" max="5908" width="2.42578125" style="105" customWidth="1"/>
    <col min="5909" max="5909" width="2.28515625" style="105" customWidth="1"/>
    <col min="5910" max="5910" width="1.85546875" style="105" customWidth="1"/>
    <col min="5911" max="5911" width="2.28515625" style="105" customWidth="1"/>
    <col min="5912" max="5913" width="1.85546875" style="105" customWidth="1"/>
    <col min="5914" max="5914" width="2.5703125" style="105" customWidth="1"/>
    <col min="5915" max="5915" width="6.42578125" style="105" customWidth="1"/>
    <col min="5916" max="5916" width="4" style="105" customWidth="1"/>
    <col min="5917" max="5917" width="1.5703125" style="105" customWidth="1"/>
    <col min="5918" max="5918" width="4" style="105" customWidth="1"/>
    <col min="5919" max="5919" width="6.42578125" style="105" customWidth="1"/>
    <col min="5920" max="5920" width="4" style="105" customWidth="1"/>
    <col min="5921" max="5921" width="17.140625" style="105" customWidth="1"/>
    <col min="5922" max="5922" width="1.42578125" style="105" customWidth="1"/>
    <col min="5923" max="5923" width="17.140625" style="105" customWidth="1"/>
    <col min="5924" max="5924" width="0.5703125" style="105" customWidth="1"/>
    <col min="5925" max="6137" width="9.140625" style="105"/>
    <col min="6138" max="6138" width="2.7109375" style="105" bestFit="1" customWidth="1"/>
    <col min="6139" max="6139" width="12.85546875" style="105" customWidth="1"/>
    <col min="6140" max="6140" width="21.28515625" style="105" customWidth="1"/>
    <col min="6141" max="6141" width="2.5703125" style="105" customWidth="1"/>
    <col min="6142" max="6142" width="1.85546875" style="105" customWidth="1"/>
    <col min="6143" max="6143" width="2.140625" style="105" customWidth="1"/>
    <col min="6144" max="6144" width="2.28515625" style="105" customWidth="1"/>
    <col min="6145" max="6145" width="1.85546875" style="105" customWidth="1"/>
    <col min="6146" max="6146" width="2.28515625" style="105" customWidth="1"/>
    <col min="6147" max="6148" width="1.85546875" style="105" customWidth="1"/>
    <col min="6149" max="6149" width="2.42578125" style="105" customWidth="1"/>
    <col min="6150" max="6150" width="2.28515625" style="105" customWidth="1"/>
    <col min="6151" max="6151" width="1.85546875" style="105" customWidth="1"/>
    <col min="6152" max="6152" width="2.28515625" style="105" customWidth="1"/>
    <col min="6153" max="6153" width="1.85546875" style="105" customWidth="1"/>
    <col min="6154" max="6154" width="2" style="105" customWidth="1"/>
    <col min="6155" max="6155" width="1.85546875" style="105" customWidth="1"/>
    <col min="6156" max="6156" width="2.28515625" style="105" customWidth="1"/>
    <col min="6157" max="6157" width="1.85546875" style="105" customWidth="1"/>
    <col min="6158" max="6159" width="2.28515625" style="105" customWidth="1"/>
    <col min="6160" max="6160" width="1.85546875" style="105" customWidth="1"/>
    <col min="6161" max="6161" width="2.42578125" style="105" customWidth="1"/>
    <col min="6162" max="6162" width="2.28515625" style="105" customWidth="1"/>
    <col min="6163" max="6163" width="1.85546875" style="105" customWidth="1"/>
    <col min="6164" max="6164" width="2.42578125" style="105" customWidth="1"/>
    <col min="6165" max="6165" width="2.28515625" style="105" customWidth="1"/>
    <col min="6166" max="6166" width="1.85546875" style="105" customWidth="1"/>
    <col min="6167" max="6167" width="2.28515625" style="105" customWidth="1"/>
    <col min="6168" max="6169" width="1.85546875" style="105" customWidth="1"/>
    <col min="6170" max="6170" width="2.5703125" style="105" customWidth="1"/>
    <col min="6171" max="6171" width="6.42578125" style="105" customWidth="1"/>
    <col min="6172" max="6172" width="4" style="105" customWidth="1"/>
    <col min="6173" max="6173" width="1.5703125" style="105" customWidth="1"/>
    <col min="6174" max="6174" width="4" style="105" customWidth="1"/>
    <col min="6175" max="6175" width="6.42578125" style="105" customWidth="1"/>
    <col min="6176" max="6176" width="4" style="105" customWidth="1"/>
    <col min="6177" max="6177" width="17.140625" style="105" customWidth="1"/>
    <col min="6178" max="6178" width="1.42578125" style="105" customWidth="1"/>
    <col min="6179" max="6179" width="17.140625" style="105" customWidth="1"/>
    <col min="6180" max="6180" width="0.5703125" style="105" customWidth="1"/>
    <col min="6181" max="6393" width="9.140625" style="105"/>
    <col min="6394" max="6394" width="2.7109375" style="105" bestFit="1" customWidth="1"/>
    <col min="6395" max="6395" width="12.85546875" style="105" customWidth="1"/>
    <col min="6396" max="6396" width="21.28515625" style="105" customWidth="1"/>
    <col min="6397" max="6397" width="2.5703125" style="105" customWidth="1"/>
    <col min="6398" max="6398" width="1.85546875" style="105" customWidth="1"/>
    <col min="6399" max="6399" width="2.140625" style="105" customWidth="1"/>
    <col min="6400" max="6400" width="2.28515625" style="105" customWidth="1"/>
    <col min="6401" max="6401" width="1.85546875" style="105" customWidth="1"/>
    <col min="6402" max="6402" width="2.28515625" style="105" customWidth="1"/>
    <col min="6403" max="6404" width="1.85546875" style="105" customWidth="1"/>
    <col min="6405" max="6405" width="2.42578125" style="105" customWidth="1"/>
    <col min="6406" max="6406" width="2.28515625" style="105" customWidth="1"/>
    <col min="6407" max="6407" width="1.85546875" style="105" customWidth="1"/>
    <col min="6408" max="6408" width="2.28515625" style="105" customWidth="1"/>
    <col min="6409" max="6409" width="1.85546875" style="105" customWidth="1"/>
    <col min="6410" max="6410" width="2" style="105" customWidth="1"/>
    <col min="6411" max="6411" width="1.85546875" style="105" customWidth="1"/>
    <col min="6412" max="6412" width="2.28515625" style="105" customWidth="1"/>
    <col min="6413" max="6413" width="1.85546875" style="105" customWidth="1"/>
    <col min="6414" max="6415" width="2.28515625" style="105" customWidth="1"/>
    <col min="6416" max="6416" width="1.85546875" style="105" customWidth="1"/>
    <col min="6417" max="6417" width="2.42578125" style="105" customWidth="1"/>
    <col min="6418" max="6418" width="2.28515625" style="105" customWidth="1"/>
    <col min="6419" max="6419" width="1.85546875" style="105" customWidth="1"/>
    <col min="6420" max="6420" width="2.42578125" style="105" customWidth="1"/>
    <col min="6421" max="6421" width="2.28515625" style="105" customWidth="1"/>
    <col min="6422" max="6422" width="1.85546875" style="105" customWidth="1"/>
    <col min="6423" max="6423" width="2.28515625" style="105" customWidth="1"/>
    <col min="6424" max="6425" width="1.85546875" style="105" customWidth="1"/>
    <col min="6426" max="6426" width="2.5703125" style="105" customWidth="1"/>
    <col min="6427" max="6427" width="6.42578125" style="105" customWidth="1"/>
    <col min="6428" max="6428" width="4" style="105" customWidth="1"/>
    <col min="6429" max="6429" width="1.5703125" style="105" customWidth="1"/>
    <col min="6430" max="6430" width="4" style="105" customWidth="1"/>
    <col min="6431" max="6431" width="6.42578125" style="105" customWidth="1"/>
    <col min="6432" max="6432" width="4" style="105" customWidth="1"/>
    <col min="6433" max="6433" width="17.140625" style="105" customWidth="1"/>
    <col min="6434" max="6434" width="1.42578125" style="105" customWidth="1"/>
    <col min="6435" max="6435" width="17.140625" style="105" customWidth="1"/>
    <col min="6436" max="6436" width="0.5703125" style="105" customWidth="1"/>
    <col min="6437" max="6649" width="9.140625" style="105"/>
    <col min="6650" max="6650" width="2.7109375" style="105" bestFit="1" customWidth="1"/>
    <col min="6651" max="6651" width="12.85546875" style="105" customWidth="1"/>
    <col min="6652" max="6652" width="21.28515625" style="105" customWidth="1"/>
    <col min="6653" max="6653" width="2.5703125" style="105" customWidth="1"/>
    <col min="6654" max="6654" width="1.85546875" style="105" customWidth="1"/>
    <col min="6655" max="6655" width="2.140625" style="105" customWidth="1"/>
    <col min="6656" max="6656" width="2.28515625" style="105" customWidth="1"/>
    <col min="6657" max="6657" width="1.85546875" style="105" customWidth="1"/>
    <col min="6658" max="6658" width="2.28515625" style="105" customWidth="1"/>
    <col min="6659" max="6660" width="1.85546875" style="105" customWidth="1"/>
    <col min="6661" max="6661" width="2.42578125" style="105" customWidth="1"/>
    <col min="6662" max="6662" width="2.28515625" style="105" customWidth="1"/>
    <col min="6663" max="6663" width="1.85546875" style="105" customWidth="1"/>
    <col min="6664" max="6664" width="2.28515625" style="105" customWidth="1"/>
    <col min="6665" max="6665" width="1.85546875" style="105" customWidth="1"/>
    <col min="6666" max="6666" width="2" style="105" customWidth="1"/>
    <col min="6667" max="6667" width="1.85546875" style="105" customWidth="1"/>
    <col min="6668" max="6668" width="2.28515625" style="105" customWidth="1"/>
    <col min="6669" max="6669" width="1.85546875" style="105" customWidth="1"/>
    <col min="6670" max="6671" width="2.28515625" style="105" customWidth="1"/>
    <col min="6672" max="6672" width="1.85546875" style="105" customWidth="1"/>
    <col min="6673" max="6673" width="2.42578125" style="105" customWidth="1"/>
    <col min="6674" max="6674" width="2.28515625" style="105" customWidth="1"/>
    <col min="6675" max="6675" width="1.85546875" style="105" customWidth="1"/>
    <col min="6676" max="6676" width="2.42578125" style="105" customWidth="1"/>
    <col min="6677" max="6677" width="2.28515625" style="105" customWidth="1"/>
    <col min="6678" max="6678" width="1.85546875" style="105" customWidth="1"/>
    <col min="6679" max="6679" width="2.28515625" style="105" customWidth="1"/>
    <col min="6680" max="6681" width="1.85546875" style="105" customWidth="1"/>
    <col min="6682" max="6682" width="2.5703125" style="105" customWidth="1"/>
    <col min="6683" max="6683" width="6.42578125" style="105" customWidth="1"/>
    <col min="6684" max="6684" width="4" style="105" customWidth="1"/>
    <col min="6685" max="6685" width="1.5703125" style="105" customWidth="1"/>
    <col min="6686" max="6686" width="4" style="105" customWidth="1"/>
    <col min="6687" max="6687" width="6.42578125" style="105" customWidth="1"/>
    <col min="6688" max="6688" width="4" style="105" customWidth="1"/>
    <col min="6689" max="6689" width="17.140625" style="105" customWidth="1"/>
    <col min="6690" max="6690" width="1.42578125" style="105" customWidth="1"/>
    <col min="6691" max="6691" width="17.140625" style="105" customWidth="1"/>
    <col min="6692" max="6692" width="0.5703125" style="105" customWidth="1"/>
    <col min="6693" max="6905" width="9.140625" style="105"/>
    <col min="6906" max="6906" width="2.7109375" style="105" bestFit="1" customWidth="1"/>
    <col min="6907" max="6907" width="12.85546875" style="105" customWidth="1"/>
    <col min="6908" max="6908" width="21.28515625" style="105" customWidth="1"/>
    <col min="6909" max="6909" width="2.5703125" style="105" customWidth="1"/>
    <col min="6910" max="6910" width="1.85546875" style="105" customWidth="1"/>
    <col min="6911" max="6911" width="2.140625" style="105" customWidth="1"/>
    <col min="6912" max="6912" width="2.28515625" style="105" customWidth="1"/>
    <col min="6913" max="6913" width="1.85546875" style="105" customWidth="1"/>
    <col min="6914" max="6914" width="2.28515625" style="105" customWidth="1"/>
    <col min="6915" max="6916" width="1.85546875" style="105" customWidth="1"/>
    <col min="6917" max="6917" width="2.42578125" style="105" customWidth="1"/>
    <col min="6918" max="6918" width="2.28515625" style="105" customWidth="1"/>
    <col min="6919" max="6919" width="1.85546875" style="105" customWidth="1"/>
    <col min="6920" max="6920" width="2.28515625" style="105" customWidth="1"/>
    <col min="6921" max="6921" width="1.85546875" style="105" customWidth="1"/>
    <col min="6922" max="6922" width="2" style="105" customWidth="1"/>
    <col min="6923" max="6923" width="1.85546875" style="105" customWidth="1"/>
    <col min="6924" max="6924" width="2.28515625" style="105" customWidth="1"/>
    <col min="6925" max="6925" width="1.85546875" style="105" customWidth="1"/>
    <col min="6926" max="6927" width="2.28515625" style="105" customWidth="1"/>
    <col min="6928" max="6928" width="1.85546875" style="105" customWidth="1"/>
    <col min="6929" max="6929" width="2.42578125" style="105" customWidth="1"/>
    <col min="6930" max="6930" width="2.28515625" style="105" customWidth="1"/>
    <col min="6931" max="6931" width="1.85546875" style="105" customWidth="1"/>
    <col min="6932" max="6932" width="2.42578125" style="105" customWidth="1"/>
    <col min="6933" max="6933" width="2.28515625" style="105" customWidth="1"/>
    <col min="6934" max="6934" width="1.85546875" style="105" customWidth="1"/>
    <col min="6935" max="6935" width="2.28515625" style="105" customWidth="1"/>
    <col min="6936" max="6937" width="1.85546875" style="105" customWidth="1"/>
    <col min="6938" max="6938" width="2.5703125" style="105" customWidth="1"/>
    <col min="6939" max="6939" width="6.42578125" style="105" customWidth="1"/>
    <col min="6940" max="6940" width="4" style="105" customWidth="1"/>
    <col min="6941" max="6941" width="1.5703125" style="105" customWidth="1"/>
    <col min="6942" max="6942" width="4" style="105" customWidth="1"/>
    <col min="6943" max="6943" width="6.42578125" style="105" customWidth="1"/>
    <col min="6944" max="6944" width="4" style="105" customWidth="1"/>
    <col min="6945" max="6945" width="17.140625" style="105" customWidth="1"/>
    <col min="6946" max="6946" width="1.42578125" style="105" customWidth="1"/>
    <col min="6947" max="6947" width="17.140625" style="105" customWidth="1"/>
    <col min="6948" max="6948" width="0.5703125" style="105" customWidth="1"/>
    <col min="6949" max="7161" width="9.140625" style="105"/>
    <col min="7162" max="7162" width="2.7109375" style="105" bestFit="1" customWidth="1"/>
    <col min="7163" max="7163" width="12.85546875" style="105" customWidth="1"/>
    <col min="7164" max="7164" width="21.28515625" style="105" customWidth="1"/>
    <col min="7165" max="7165" width="2.5703125" style="105" customWidth="1"/>
    <col min="7166" max="7166" width="1.85546875" style="105" customWidth="1"/>
    <col min="7167" max="7167" width="2.140625" style="105" customWidth="1"/>
    <col min="7168" max="7168" width="2.28515625" style="105" customWidth="1"/>
    <col min="7169" max="7169" width="1.85546875" style="105" customWidth="1"/>
    <col min="7170" max="7170" width="2.28515625" style="105" customWidth="1"/>
    <col min="7171" max="7172" width="1.85546875" style="105" customWidth="1"/>
    <col min="7173" max="7173" width="2.42578125" style="105" customWidth="1"/>
    <col min="7174" max="7174" width="2.28515625" style="105" customWidth="1"/>
    <col min="7175" max="7175" width="1.85546875" style="105" customWidth="1"/>
    <col min="7176" max="7176" width="2.28515625" style="105" customWidth="1"/>
    <col min="7177" max="7177" width="1.85546875" style="105" customWidth="1"/>
    <col min="7178" max="7178" width="2" style="105" customWidth="1"/>
    <col min="7179" max="7179" width="1.85546875" style="105" customWidth="1"/>
    <col min="7180" max="7180" width="2.28515625" style="105" customWidth="1"/>
    <col min="7181" max="7181" width="1.85546875" style="105" customWidth="1"/>
    <col min="7182" max="7183" width="2.28515625" style="105" customWidth="1"/>
    <col min="7184" max="7184" width="1.85546875" style="105" customWidth="1"/>
    <col min="7185" max="7185" width="2.42578125" style="105" customWidth="1"/>
    <col min="7186" max="7186" width="2.28515625" style="105" customWidth="1"/>
    <col min="7187" max="7187" width="1.85546875" style="105" customWidth="1"/>
    <col min="7188" max="7188" width="2.42578125" style="105" customWidth="1"/>
    <col min="7189" max="7189" width="2.28515625" style="105" customWidth="1"/>
    <col min="7190" max="7190" width="1.85546875" style="105" customWidth="1"/>
    <col min="7191" max="7191" width="2.28515625" style="105" customWidth="1"/>
    <col min="7192" max="7193" width="1.85546875" style="105" customWidth="1"/>
    <col min="7194" max="7194" width="2.5703125" style="105" customWidth="1"/>
    <col min="7195" max="7195" width="6.42578125" style="105" customWidth="1"/>
    <col min="7196" max="7196" width="4" style="105" customWidth="1"/>
    <col min="7197" max="7197" width="1.5703125" style="105" customWidth="1"/>
    <col min="7198" max="7198" width="4" style="105" customWidth="1"/>
    <col min="7199" max="7199" width="6.42578125" style="105" customWidth="1"/>
    <col min="7200" max="7200" width="4" style="105" customWidth="1"/>
    <col min="7201" max="7201" width="17.140625" style="105" customWidth="1"/>
    <col min="7202" max="7202" width="1.42578125" style="105" customWidth="1"/>
    <col min="7203" max="7203" width="17.140625" style="105" customWidth="1"/>
    <col min="7204" max="7204" width="0.5703125" style="105" customWidth="1"/>
    <col min="7205" max="7417" width="9.140625" style="105"/>
    <col min="7418" max="7418" width="2.7109375" style="105" bestFit="1" customWidth="1"/>
    <col min="7419" max="7419" width="12.85546875" style="105" customWidth="1"/>
    <col min="7420" max="7420" width="21.28515625" style="105" customWidth="1"/>
    <col min="7421" max="7421" width="2.5703125" style="105" customWidth="1"/>
    <col min="7422" max="7422" width="1.85546875" style="105" customWidth="1"/>
    <col min="7423" max="7423" width="2.140625" style="105" customWidth="1"/>
    <col min="7424" max="7424" width="2.28515625" style="105" customWidth="1"/>
    <col min="7425" max="7425" width="1.85546875" style="105" customWidth="1"/>
    <col min="7426" max="7426" width="2.28515625" style="105" customWidth="1"/>
    <col min="7427" max="7428" width="1.85546875" style="105" customWidth="1"/>
    <col min="7429" max="7429" width="2.42578125" style="105" customWidth="1"/>
    <col min="7430" max="7430" width="2.28515625" style="105" customWidth="1"/>
    <col min="7431" max="7431" width="1.85546875" style="105" customWidth="1"/>
    <col min="7432" max="7432" width="2.28515625" style="105" customWidth="1"/>
    <col min="7433" max="7433" width="1.85546875" style="105" customWidth="1"/>
    <col min="7434" max="7434" width="2" style="105" customWidth="1"/>
    <col min="7435" max="7435" width="1.85546875" style="105" customWidth="1"/>
    <col min="7436" max="7436" width="2.28515625" style="105" customWidth="1"/>
    <col min="7437" max="7437" width="1.85546875" style="105" customWidth="1"/>
    <col min="7438" max="7439" width="2.28515625" style="105" customWidth="1"/>
    <col min="7440" max="7440" width="1.85546875" style="105" customWidth="1"/>
    <col min="7441" max="7441" width="2.42578125" style="105" customWidth="1"/>
    <col min="7442" max="7442" width="2.28515625" style="105" customWidth="1"/>
    <col min="7443" max="7443" width="1.85546875" style="105" customWidth="1"/>
    <col min="7444" max="7444" width="2.42578125" style="105" customWidth="1"/>
    <col min="7445" max="7445" width="2.28515625" style="105" customWidth="1"/>
    <col min="7446" max="7446" width="1.85546875" style="105" customWidth="1"/>
    <col min="7447" max="7447" width="2.28515625" style="105" customWidth="1"/>
    <col min="7448" max="7449" width="1.85546875" style="105" customWidth="1"/>
    <col min="7450" max="7450" width="2.5703125" style="105" customWidth="1"/>
    <col min="7451" max="7451" width="6.42578125" style="105" customWidth="1"/>
    <col min="7452" max="7452" width="4" style="105" customWidth="1"/>
    <col min="7453" max="7453" width="1.5703125" style="105" customWidth="1"/>
    <col min="7454" max="7454" width="4" style="105" customWidth="1"/>
    <col min="7455" max="7455" width="6.42578125" style="105" customWidth="1"/>
    <col min="7456" max="7456" width="4" style="105" customWidth="1"/>
    <col min="7457" max="7457" width="17.140625" style="105" customWidth="1"/>
    <col min="7458" max="7458" width="1.42578125" style="105" customWidth="1"/>
    <col min="7459" max="7459" width="17.140625" style="105" customWidth="1"/>
    <col min="7460" max="7460" width="0.5703125" style="105" customWidth="1"/>
    <col min="7461" max="7673" width="9.140625" style="105"/>
    <col min="7674" max="7674" width="2.7109375" style="105" bestFit="1" customWidth="1"/>
    <col min="7675" max="7675" width="12.85546875" style="105" customWidth="1"/>
    <col min="7676" max="7676" width="21.28515625" style="105" customWidth="1"/>
    <col min="7677" max="7677" width="2.5703125" style="105" customWidth="1"/>
    <col min="7678" max="7678" width="1.85546875" style="105" customWidth="1"/>
    <col min="7679" max="7679" width="2.140625" style="105" customWidth="1"/>
    <col min="7680" max="7680" width="2.28515625" style="105" customWidth="1"/>
    <col min="7681" max="7681" width="1.85546875" style="105" customWidth="1"/>
    <col min="7682" max="7682" width="2.28515625" style="105" customWidth="1"/>
    <col min="7683" max="7684" width="1.85546875" style="105" customWidth="1"/>
    <col min="7685" max="7685" width="2.42578125" style="105" customWidth="1"/>
    <col min="7686" max="7686" width="2.28515625" style="105" customWidth="1"/>
    <col min="7687" max="7687" width="1.85546875" style="105" customWidth="1"/>
    <col min="7688" max="7688" width="2.28515625" style="105" customWidth="1"/>
    <col min="7689" max="7689" width="1.85546875" style="105" customWidth="1"/>
    <col min="7690" max="7690" width="2" style="105" customWidth="1"/>
    <col min="7691" max="7691" width="1.85546875" style="105" customWidth="1"/>
    <col min="7692" max="7692" width="2.28515625" style="105" customWidth="1"/>
    <col min="7693" max="7693" width="1.85546875" style="105" customWidth="1"/>
    <col min="7694" max="7695" width="2.28515625" style="105" customWidth="1"/>
    <col min="7696" max="7696" width="1.85546875" style="105" customWidth="1"/>
    <col min="7697" max="7697" width="2.42578125" style="105" customWidth="1"/>
    <col min="7698" max="7698" width="2.28515625" style="105" customWidth="1"/>
    <col min="7699" max="7699" width="1.85546875" style="105" customWidth="1"/>
    <col min="7700" max="7700" width="2.42578125" style="105" customWidth="1"/>
    <col min="7701" max="7701" width="2.28515625" style="105" customWidth="1"/>
    <col min="7702" max="7702" width="1.85546875" style="105" customWidth="1"/>
    <col min="7703" max="7703" width="2.28515625" style="105" customWidth="1"/>
    <col min="7704" max="7705" width="1.85546875" style="105" customWidth="1"/>
    <col min="7706" max="7706" width="2.5703125" style="105" customWidth="1"/>
    <col min="7707" max="7707" width="6.42578125" style="105" customWidth="1"/>
    <col min="7708" max="7708" width="4" style="105" customWidth="1"/>
    <col min="7709" max="7709" width="1.5703125" style="105" customWidth="1"/>
    <col min="7710" max="7710" width="4" style="105" customWidth="1"/>
    <col min="7711" max="7711" width="6.42578125" style="105" customWidth="1"/>
    <col min="7712" max="7712" width="4" style="105" customWidth="1"/>
    <col min="7713" max="7713" width="17.140625" style="105" customWidth="1"/>
    <col min="7714" max="7714" width="1.42578125" style="105" customWidth="1"/>
    <col min="7715" max="7715" width="17.140625" style="105" customWidth="1"/>
    <col min="7716" max="7716" width="0.5703125" style="105" customWidth="1"/>
    <col min="7717" max="7929" width="9.140625" style="105"/>
    <col min="7930" max="7930" width="2.7109375" style="105" bestFit="1" customWidth="1"/>
    <col min="7931" max="7931" width="12.85546875" style="105" customWidth="1"/>
    <col min="7932" max="7932" width="21.28515625" style="105" customWidth="1"/>
    <col min="7933" max="7933" width="2.5703125" style="105" customWidth="1"/>
    <col min="7934" max="7934" width="1.85546875" style="105" customWidth="1"/>
    <col min="7935" max="7935" width="2.140625" style="105" customWidth="1"/>
    <col min="7936" max="7936" width="2.28515625" style="105" customWidth="1"/>
    <col min="7937" max="7937" width="1.85546875" style="105" customWidth="1"/>
    <col min="7938" max="7938" width="2.28515625" style="105" customWidth="1"/>
    <col min="7939" max="7940" width="1.85546875" style="105" customWidth="1"/>
    <col min="7941" max="7941" width="2.42578125" style="105" customWidth="1"/>
    <col min="7942" max="7942" width="2.28515625" style="105" customWidth="1"/>
    <col min="7943" max="7943" width="1.85546875" style="105" customWidth="1"/>
    <col min="7944" max="7944" width="2.28515625" style="105" customWidth="1"/>
    <col min="7945" max="7945" width="1.85546875" style="105" customWidth="1"/>
    <col min="7946" max="7946" width="2" style="105" customWidth="1"/>
    <col min="7947" max="7947" width="1.85546875" style="105" customWidth="1"/>
    <col min="7948" max="7948" width="2.28515625" style="105" customWidth="1"/>
    <col min="7949" max="7949" width="1.85546875" style="105" customWidth="1"/>
    <col min="7950" max="7951" width="2.28515625" style="105" customWidth="1"/>
    <col min="7952" max="7952" width="1.85546875" style="105" customWidth="1"/>
    <col min="7953" max="7953" width="2.42578125" style="105" customWidth="1"/>
    <col min="7954" max="7954" width="2.28515625" style="105" customWidth="1"/>
    <col min="7955" max="7955" width="1.85546875" style="105" customWidth="1"/>
    <col min="7956" max="7956" width="2.42578125" style="105" customWidth="1"/>
    <col min="7957" max="7957" width="2.28515625" style="105" customWidth="1"/>
    <col min="7958" max="7958" width="1.85546875" style="105" customWidth="1"/>
    <col min="7959" max="7959" width="2.28515625" style="105" customWidth="1"/>
    <col min="7960" max="7961" width="1.85546875" style="105" customWidth="1"/>
    <col min="7962" max="7962" width="2.5703125" style="105" customWidth="1"/>
    <col min="7963" max="7963" width="6.42578125" style="105" customWidth="1"/>
    <col min="7964" max="7964" width="4" style="105" customWidth="1"/>
    <col min="7965" max="7965" width="1.5703125" style="105" customWidth="1"/>
    <col min="7966" max="7966" width="4" style="105" customWidth="1"/>
    <col min="7967" max="7967" width="6.42578125" style="105" customWidth="1"/>
    <col min="7968" max="7968" width="4" style="105" customWidth="1"/>
    <col min="7969" max="7969" width="17.140625" style="105" customWidth="1"/>
    <col min="7970" max="7970" width="1.42578125" style="105" customWidth="1"/>
    <col min="7971" max="7971" width="17.140625" style="105" customWidth="1"/>
    <col min="7972" max="7972" width="0.5703125" style="105" customWidth="1"/>
    <col min="7973" max="8185" width="9.140625" style="105"/>
    <col min="8186" max="8186" width="2.7109375" style="105" bestFit="1" customWidth="1"/>
    <col min="8187" max="8187" width="12.85546875" style="105" customWidth="1"/>
    <col min="8188" max="8188" width="21.28515625" style="105" customWidth="1"/>
    <col min="8189" max="8189" width="2.5703125" style="105" customWidth="1"/>
    <col min="8190" max="8190" width="1.85546875" style="105" customWidth="1"/>
    <col min="8191" max="8191" width="2.140625" style="105" customWidth="1"/>
    <col min="8192" max="8192" width="2.28515625" style="105" customWidth="1"/>
    <col min="8193" max="8193" width="1.85546875" style="105" customWidth="1"/>
    <col min="8194" max="8194" width="2.28515625" style="105" customWidth="1"/>
    <col min="8195" max="8196" width="1.85546875" style="105" customWidth="1"/>
    <col min="8197" max="8197" width="2.42578125" style="105" customWidth="1"/>
    <col min="8198" max="8198" width="2.28515625" style="105" customWidth="1"/>
    <col min="8199" max="8199" width="1.85546875" style="105" customWidth="1"/>
    <col min="8200" max="8200" width="2.28515625" style="105" customWidth="1"/>
    <col min="8201" max="8201" width="1.85546875" style="105" customWidth="1"/>
    <col min="8202" max="8202" width="2" style="105" customWidth="1"/>
    <col min="8203" max="8203" width="1.85546875" style="105" customWidth="1"/>
    <col min="8204" max="8204" width="2.28515625" style="105" customWidth="1"/>
    <col min="8205" max="8205" width="1.85546875" style="105" customWidth="1"/>
    <col min="8206" max="8207" width="2.28515625" style="105" customWidth="1"/>
    <col min="8208" max="8208" width="1.85546875" style="105" customWidth="1"/>
    <col min="8209" max="8209" width="2.42578125" style="105" customWidth="1"/>
    <col min="8210" max="8210" width="2.28515625" style="105" customWidth="1"/>
    <col min="8211" max="8211" width="1.85546875" style="105" customWidth="1"/>
    <col min="8212" max="8212" width="2.42578125" style="105" customWidth="1"/>
    <col min="8213" max="8213" width="2.28515625" style="105" customWidth="1"/>
    <col min="8214" max="8214" width="1.85546875" style="105" customWidth="1"/>
    <col min="8215" max="8215" width="2.28515625" style="105" customWidth="1"/>
    <col min="8216" max="8217" width="1.85546875" style="105" customWidth="1"/>
    <col min="8218" max="8218" width="2.5703125" style="105" customWidth="1"/>
    <col min="8219" max="8219" width="6.42578125" style="105" customWidth="1"/>
    <col min="8220" max="8220" width="4" style="105" customWidth="1"/>
    <col min="8221" max="8221" width="1.5703125" style="105" customWidth="1"/>
    <col min="8222" max="8222" width="4" style="105" customWidth="1"/>
    <col min="8223" max="8223" width="6.42578125" style="105" customWidth="1"/>
    <col min="8224" max="8224" width="4" style="105" customWidth="1"/>
    <col min="8225" max="8225" width="17.140625" style="105" customWidth="1"/>
    <col min="8226" max="8226" width="1.42578125" style="105" customWidth="1"/>
    <col min="8227" max="8227" width="17.140625" style="105" customWidth="1"/>
    <col min="8228" max="8228" width="0.5703125" style="105" customWidth="1"/>
    <col min="8229" max="8441" width="9.140625" style="105"/>
    <col min="8442" max="8442" width="2.7109375" style="105" bestFit="1" customWidth="1"/>
    <col min="8443" max="8443" width="12.85546875" style="105" customWidth="1"/>
    <col min="8444" max="8444" width="21.28515625" style="105" customWidth="1"/>
    <col min="8445" max="8445" width="2.5703125" style="105" customWidth="1"/>
    <col min="8446" max="8446" width="1.85546875" style="105" customWidth="1"/>
    <col min="8447" max="8447" width="2.140625" style="105" customWidth="1"/>
    <col min="8448" max="8448" width="2.28515625" style="105" customWidth="1"/>
    <col min="8449" max="8449" width="1.85546875" style="105" customWidth="1"/>
    <col min="8450" max="8450" width="2.28515625" style="105" customWidth="1"/>
    <col min="8451" max="8452" width="1.85546875" style="105" customWidth="1"/>
    <col min="8453" max="8453" width="2.42578125" style="105" customWidth="1"/>
    <col min="8454" max="8454" width="2.28515625" style="105" customWidth="1"/>
    <col min="8455" max="8455" width="1.85546875" style="105" customWidth="1"/>
    <col min="8456" max="8456" width="2.28515625" style="105" customWidth="1"/>
    <col min="8457" max="8457" width="1.85546875" style="105" customWidth="1"/>
    <col min="8458" max="8458" width="2" style="105" customWidth="1"/>
    <col min="8459" max="8459" width="1.85546875" style="105" customWidth="1"/>
    <col min="8460" max="8460" width="2.28515625" style="105" customWidth="1"/>
    <col min="8461" max="8461" width="1.85546875" style="105" customWidth="1"/>
    <col min="8462" max="8463" width="2.28515625" style="105" customWidth="1"/>
    <col min="8464" max="8464" width="1.85546875" style="105" customWidth="1"/>
    <col min="8465" max="8465" width="2.42578125" style="105" customWidth="1"/>
    <col min="8466" max="8466" width="2.28515625" style="105" customWidth="1"/>
    <col min="8467" max="8467" width="1.85546875" style="105" customWidth="1"/>
    <col min="8468" max="8468" width="2.42578125" style="105" customWidth="1"/>
    <col min="8469" max="8469" width="2.28515625" style="105" customWidth="1"/>
    <col min="8470" max="8470" width="1.85546875" style="105" customWidth="1"/>
    <col min="8471" max="8471" width="2.28515625" style="105" customWidth="1"/>
    <col min="8472" max="8473" width="1.85546875" style="105" customWidth="1"/>
    <col min="8474" max="8474" width="2.5703125" style="105" customWidth="1"/>
    <col min="8475" max="8475" width="6.42578125" style="105" customWidth="1"/>
    <col min="8476" max="8476" width="4" style="105" customWidth="1"/>
    <col min="8477" max="8477" width="1.5703125" style="105" customWidth="1"/>
    <col min="8478" max="8478" width="4" style="105" customWidth="1"/>
    <col min="8479" max="8479" width="6.42578125" style="105" customWidth="1"/>
    <col min="8480" max="8480" width="4" style="105" customWidth="1"/>
    <col min="8481" max="8481" width="17.140625" style="105" customWidth="1"/>
    <col min="8482" max="8482" width="1.42578125" style="105" customWidth="1"/>
    <col min="8483" max="8483" width="17.140625" style="105" customWidth="1"/>
    <col min="8484" max="8484" width="0.5703125" style="105" customWidth="1"/>
    <col min="8485" max="8697" width="9.140625" style="105"/>
    <col min="8698" max="8698" width="2.7109375" style="105" bestFit="1" customWidth="1"/>
    <col min="8699" max="8699" width="12.85546875" style="105" customWidth="1"/>
    <col min="8700" max="8700" width="21.28515625" style="105" customWidth="1"/>
    <col min="8701" max="8701" width="2.5703125" style="105" customWidth="1"/>
    <col min="8702" max="8702" width="1.85546875" style="105" customWidth="1"/>
    <col min="8703" max="8703" width="2.140625" style="105" customWidth="1"/>
    <col min="8704" max="8704" width="2.28515625" style="105" customWidth="1"/>
    <col min="8705" max="8705" width="1.85546875" style="105" customWidth="1"/>
    <col min="8706" max="8706" width="2.28515625" style="105" customWidth="1"/>
    <col min="8707" max="8708" width="1.85546875" style="105" customWidth="1"/>
    <col min="8709" max="8709" width="2.42578125" style="105" customWidth="1"/>
    <col min="8710" max="8710" width="2.28515625" style="105" customWidth="1"/>
    <col min="8711" max="8711" width="1.85546875" style="105" customWidth="1"/>
    <col min="8712" max="8712" width="2.28515625" style="105" customWidth="1"/>
    <col min="8713" max="8713" width="1.85546875" style="105" customWidth="1"/>
    <col min="8714" max="8714" width="2" style="105" customWidth="1"/>
    <col min="8715" max="8715" width="1.85546875" style="105" customWidth="1"/>
    <col min="8716" max="8716" width="2.28515625" style="105" customWidth="1"/>
    <col min="8717" max="8717" width="1.85546875" style="105" customWidth="1"/>
    <col min="8718" max="8719" width="2.28515625" style="105" customWidth="1"/>
    <col min="8720" max="8720" width="1.85546875" style="105" customWidth="1"/>
    <col min="8721" max="8721" width="2.42578125" style="105" customWidth="1"/>
    <col min="8722" max="8722" width="2.28515625" style="105" customWidth="1"/>
    <col min="8723" max="8723" width="1.85546875" style="105" customWidth="1"/>
    <col min="8724" max="8724" width="2.42578125" style="105" customWidth="1"/>
    <col min="8725" max="8725" width="2.28515625" style="105" customWidth="1"/>
    <col min="8726" max="8726" width="1.85546875" style="105" customWidth="1"/>
    <col min="8727" max="8727" width="2.28515625" style="105" customWidth="1"/>
    <col min="8728" max="8729" width="1.85546875" style="105" customWidth="1"/>
    <col min="8730" max="8730" width="2.5703125" style="105" customWidth="1"/>
    <col min="8731" max="8731" width="6.42578125" style="105" customWidth="1"/>
    <col min="8732" max="8732" width="4" style="105" customWidth="1"/>
    <col min="8733" max="8733" width="1.5703125" style="105" customWidth="1"/>
    <col min="8734" max="8734" width="4" style="105" customWidth="1"/>
    <col min="8735" max="8735" width="6.42578125" style="105" customWidth="1"/>
    <col min="8736" max="8736" width="4" style="105" customWidth="1"/>
    <col min="8737" max="8737" width="17.140625" style="105" customWidth="1"/>
    <col min="8738" max="8738" width="1.42578125" style="105" customWidth="1"/>
    <col min="8739" max="8739" width="17.140625" style="105" customWidth="1"/>
    <col min="8740" max="8740" width="0.5703125" style="105" customWidth="1"/>
    <col min="8741" max="8953" width="9.140625" style="105"/>
    <col min="8954" max="8954" width="2.7109375" style="105" bestFit="1" customWidth="1"/>
    <col min="8955" max="8955" width="12.85546875" style="105" customWidth="1"/>
    <col min="8956" max="8956" width="21.28515625" style="105" customWidth="1"/>
    <col min="8957" max="8957" width="2.5703125" style="105" customWidth="1"/>
    <col min="8958" max="8958" width="1.85546875" style="105" customWidth="1"/>
    <col min="8959" max="8959" width="2.140625" style="105" customWidth="1"/>
    <col min="8960" max="8960" width="2.28515625" style="105" customWidth="1"/>
    <col min="8961" max="8961" width="1.85546875" style="105" customWidth="1"/>
    <col min="8962" max="8962" width="2.28515625" style="105" customWidth="1"/>
    <col min="8963" max="8964" width="1.85546875" style="105" customWidth="1"/>
    <col min="8965" max="8965" width="2.42578125" style="105" customWidth="1"/>
    <col min="8966" max="8966" width="2.28515625" style="105" customWidth="1"/>
    <col min="8967" max="8967" width="1.85546875" style="105" customWidth="1"/>
    <col min="8968" max="8968" width="2.28515625" style="105" customWidth="1"/>
    <col min="8969" max="8969" width="1.85546875" style="105" customWidth="1"/>
    <col min="8970" max="8970" width="2" style="105" customWidth="1"/>
    <col min="8971" max="8971" width="1.85546875" style="105" customWidth="1"/>
    <col min="8972" max="8972" width="2.28515625" style="105" customWidth="1"/>
    <col min="8973" max="8973" width="1.85546875" style="105" customWidth="1"/>
    <col min="8974" max="8975" width="2.28515625" style="105" customWidth="1"/>
    <col min="8976" max="8976" width="1.85546875" style="105" customWidth="1"/>
    <col min="8977" max="8977" width="2.42578125" style="105" customWidth="1"/>
    <col min="8978" max="8978" width="2.28515625" style="105" customWidth="1"/>
    <col min="8979" max="8979" width="1.85546875" style="105" customWidth="1"/>
    <col min="8980" max="8980" width="2.42578125" style="105" customWidth="1"/>
    <col min="8981" max="8981" width="2.28515625" style="105" customWidth="1"/>
    <col min="8982" max="8982" width="1.85546875" style="105" customWidth="1"/>
    <col min="8983" max="8983" width="2.28515625" style="105" customWidth="1"/>
    <col min="8984" max="8985" width="1.85546875" style="105" customWidth="1"/>
    <col min="8986" max="8986" width="2.5703125" style="105" customWidth="1"/>
    <col min="8987" max="8987" width="6.42578125" style="105" customWidth="1"/>
    <col min="8988" max="8988" width="4" style="105" customWidth="1"/>
    <col min="8989" max="8989" width="1.5703125" style="105" customWidth="1"/>
    <col min="8990" max="8990" width="4" style="105" customWidth="1"/>
    <col min="8991" max="8991" width="6.42578125" style="105" customWidth="1"/>
    <col min="8992" max="8992" width="4" style="105" customWidth="1"/>
    <col min="8993" max="8993" width="17.140625" style="105" customWidth="1"/>
    <col min="8994" max="8994" width="1.42578125" style="105" customWidth="1"/>
    <col min="8995" max="8995" width="17.140625" style="105" customWidth="1"/>
    <col min="8996" max="8996" width="0.5703125" style="105" customWidth="1"/>
    <col min="8997" max="9209" width="9.140625" style="105"/>
    <col min="9210" max="9210" width="2.7109375" style="105" bestFit="1" customWidth="1"/>
    <col min="9211" max="9211" width="12.85546875" style="105" customWidth="1"/>
    <col min="9212" max="9212" width="21.28515625" style="105" customWidth="1"/>
    <col min="9213" max="9213" width="2.5703125" style="105" customWidth="1"/>
    <col min="9214" max="9214" width="1.85546875" style="105" customWidth="1"/>
    <col min="9215" max="9215" width="2.140625" style="105" customWidth="1"/>
    <col min="9216" max="9216" width="2.28515625" style="105" customWidth="1"/>
    <col min="9217" max="9217" width="1.85546875" style="105" customWidth="1"/>
    <col min="9218" max="9218" width="2.28515625" style="105" customWidth="1"/>
    <col min="9219" max="9220" width="1.85546875" style="105" customWidth="1"/>
    <col min="9221" max="9221" width="2.42578125" style="105" customWidth="1"/>
    <col min="9222" max="9222" width="2.28515625" style="105" customWidth="1"/>
    <col min="9223" max="9223" width="1.85546875" style="105" customWidth="1"/>
    <col min="9224" max="9224" width="2.28515625" style="105" customWidth="1"/>
    <col min="9225" max="9225" width="1.85546875" style="105" customWidth="1"/>
    <col min="9226" max="9226" width="2" style="105" customWidth="1"/>
    <col min="9227" max="9227" width="1.85546875" style="105" customWidth="1"/>
    <col min="9228" max="9228" width="2.28515625" style="105" customWidth="1"/>
    <col min="9229" max="9229" width="1.85546875" style="105" customWidth="1"/>
    <col min="9230" max="9231" width="2.28515625" style="105" customWidth="1"/>
    <col min="9232" max="9232" width="1.85546875" style="105" customWidth="1"/>
    <col min="9233" max="9233" width="2.42578125" style="105" customWidth="1"/>
    <col min="9234" max="9234" width="2.28515625" style="105" customWidth="1"/>
    <col min="9235" max="9235" width="1.85546875" style="105" customWidth="1"/>
    <col min="9236" max="9236" width="2.42578125" style="105" customWidth="1"/>
    <col min="9237" max="9237" width="2.28515625" style="105" customWidth="1"/>
    <col min="9238" max="9238" width="1.85546875" style="105" customWidth="1"/>
    <col min="9239" max="9239" width="2.28515625" style="105" customWidth="1"/>
    <col min="9240" max="9241" width="1.85546875" style="105" customWidth="1"/>
    <col min="9242" max="9242" width="2.5703125" style="105" customWidth="1"/>
    <col min="9243" max="9243" width="6.42578125" style="105" customWidth="1"/>
    <col min="9244" max="9244" width="4" style="105" customWidth="1"/>
    <col min="9245" max="9245" width="1.5703125" style="105" customWidth="1"/>
    <col min="9246" max="9246" width="4" style="105" customWidth="1"/>
    <col min="9247" max="9247" width="6.42578125" style="105" customWidth="1"/>
    <col min="9248" max="9248" width="4" style="105" customWidth="1"/>
    <col min="9249" max="9249" width="17.140625" style="105" customWidth="1"/>
    <col min="9250" max="9250" width="1.42578125" style="105" customWidth="1"/>
    <col min="9251" max="9251" width="17.140625" style="105" customWidth="1"/>
    <col min="9252" max="9252" width="0.5703125" style="105" customWidth="1"/>
    <col min="9253" max="9465" width="9.140625" style="105"/>
    <col min="9466" max="9466" width="2.7109375" style="105" bestFit="1" customWidth="1"/>
    <col min="9467" max="9467" width="12.85546875" style="105" customWidth="1"/>
    <col min="9468" max="9468" width="21.28515625" style="105" customWidth="1"/>
    <col min="9469" max="9469" width="2.5703125" style="105" customWidth="1"/>
    <col min="9470" max="9470" width="1.85546875" style="105" customWidth="1"/>
    <col min="9471" max="9471" width="2.140625" style="105" customWidth="1"/>
    <col min="9472" max="9472" width="2.28515625" style="105" customWidth="1"/>
    <col min="9473" max="9473" width="1.85546875" style="105" customWidth="1"/>
    <col min="9474" max="9474" width="2.28515625" style="105" customWidth="1"/>
    <col min="9475" max="9476" width="1.85546875" style="105" customWidth="1"/>
    <col min="9477" max="9477" width="2.42578125" style="105" customWidth="1"/>
    <col min="9478" max="9478" width="2.28515625" style="105" customWidth="1"/>
    <col min="9479" max="9479" width="1.85546875" style="105" customWidth="1"/>
    <col min="9480" max="9480" width="2.28515625" style="105" customWidth="1"/>
    <col min="9481" max="9481" width="1.85546875" style="105" customWidth="1"/>
    <col min="9482" max="9482" width="2" style="105" customWidth="1"/>
    <col min="9483" max="9483" width="1.85546875" style="105" customWidth="1"/>
    <col min="9484" max="9484" width="2.28515625" style="105" customWidth="1"/>
    <col min="9485" max="9485" width="1.85546875" style="105" customWidth="1"/>
    <col min="9486" max="9487" width="2.28515625" style="105" customWidth="1"/>
    <col min="9488" max="9488" width="1.85546875" style="105" customWidth="1"/>
    <col min="9489" max="9489" width="2.42578125" style="105" customWidth="1"/>
    <col min="9490" max="9490" width="2.28515625" style="105" customWidth="1"/>
    <col min="9491" max="9491" width="1.85546875" style="105" customWidth="1"/>
    <col min="9492" max="9492" width="2.42578125" style="105" customWidth="1"/>
    <col min="9493" max="9493" width="2.28515625" style="105" customWidth="1"/>
    <col min="9494" max="9494" width="1.85546875" style="105" customWidth="1"/>
    <col min="9495" max="9495" width="2.28515625" style="105" customWidth="1"/>
    <col min="9496" max="9497" width="1.85546875" style="105" customWidth="1"/>
    <col min="9498" max="9498" width="2.5703125" style="105" customWidth="1"/>
    <col min="9499" max="9499" width="6.42578125" style="105" customWidth="1"/>
    <col min="9500" max="9500" width="4" style="105" customWidth="1"/>
    <col min="9501" max="9501" width="1.5703125" style="105" customWidth="1"/>
    <col min="9502" max="9502" width="4" style="105" customWidth="1"/>
    <col min="9503" max="9503" width="6.42578125" style="105" customWidth="1"/>
    <col min="9504" max="9504" width="4" style="105" customWidth="1"/>
    <col min="9505" max="9505" width="17.140625" style="105" customWidth="1"/>
    <col min="9506" max="9506" width="1.42578125" style="105" customWidth="1"/>
    <col min="9507" max="9507" width="17.140625" style="105" customWidth="1"/>
    <col min="9508" max="9508" width="0.5703125" style="105" customWidth="1"/>
    <col min="9509" max="9721" width="9.140625" style="105"/>
    <col min="9722" max="9722" width="2.7109375" style="105" bestFit="1" customWidth="1"/>
    <col min="9723" max="9723" width="12.85546875" style="105" customWidth="1"/>
    <col min="9724" max="9724" width="21.28515625" style="105" customWidth="1"/>
    <col min="9725" max="9725" width="2.5703125" style="105" customWidth="1"/>
    <col min="9726" max="9726" width="1.85546875" style="105" customWidth="1"/>
    <col min="9727" max="9727" width="2.140625" style="105" customWidth="1"/>
    <col min="9728" max="9728" width="2.28515625" style="105" customWidth="1"/>
    <col min="9729" max="9729" width="1.85546875" style="105" customWidth="1"/>
    <col min="9730" max="9730" width="2.28515625" style="105" customWidth="1"/>
    <col min="9731" max="9732" width="1.85546875" style="105" customWidth="1"/>
    <col min="9733" max="9733" width="2.42578125" style="105" customWidth="1"/>
    <col min="9734" max="9734" width="2.28515625" style="105" customWidth="1"/>
    <col min="9735" max="9735" width="1.85546875" style="105" customWidth="1"/>
    <col min="9736" max="9736" width="2.28515625" style="105" customWidth="1"/>
    <col min="9737" max="9737" width="1.85546875" style="105" customWidth="1"/>
    <col min="9738" max="9738" width="2" style="105" customWidth="1"/>
    <col min="9739" max="9739" width="1.85546875" style="105" customWidth="1"/>
    <col min="9740" max="9740" width="2.28515625" style="105" customWidth="1"/>
    <col min="9741" max="9741" width="1.85546875" style="105" customWidth="1"/>
    <col min="9742" max="9743" width="2.28515625" style="105" customWidth="1"/>
    <col min="9744" max="9744" width="1.85546875" style="105" customWidth="1"/>
    <col min="9745" max="9745" width="2.42578125" style="105" customWidth="1"/>
    <col min="9746" max="9746" width="2.28515625" style="105" customWidth="1"/>
    <col min="9747" max="9747" width="1.85546875" style="105" customWidth="1"/>
    <col min="9748" max="9748" width="2.42578125" style="105" customWidth="1"/>
    <col min="9749" max="9749" width="2.28515625" style="105" customWidth="1"/>
    <col min="9750" max="9750" width="1.85546875" style="105" customWidth="1"/>
    <col min="9751" max="9751" width="2.28515625" style="105" customWidth="1"/>
    <col min="9752" max="9753" width="1.85546875" style="105" customWidth="1"/>
    <col min="9754" max="9754" width="2.5703125" style="105" customWidth="1"/>
    <col min="9755" max="9755" width="6.42578125" style="105" customWidth="1"/>
    <col min="9756" max="9756" width="4" style="105" customWidth="1"/>
    <col min="9757" max="9757" width="1.5703125" style="105" customWidth="1"/>
    <col min="9758" max="9758" width="4" style="105" customWidth="1"/>
    <col min="9759" max="9759" width="6.42578125" style="105" customWidth="1"/>
    <col min="9760" max="9760" width="4" style="105" customWidth="1"/>
    <col min="9761" max="9761" width="17.140625" style="105" customWidth="1"/>
    <col min="9762" max="9762" width="1.42578125" style="105" customWidth="1"/>
    <col min="9763" max="9763" width="17.140625" style="105" customWidth="1"/>
    <col min="9764" max="9764" width="0.5703125" style="105" customWidth="1"/>
    <col min="9765" max="9977" width="9.140625" style="105"/>
    <col min="9978" max="9978" width="2.7109375" style="105" bestFit="1" customWidth="1"/>
    <col min="9979" max="9979" width="12.85546875" style="105" customWidth="1"/>
    <col min="9980" max="9980" width="21.28515625" style="105" customWidth="1"/>
    <col min="9981" max="9981" width="2.5703125" style="105" customWidth="1"/>
    <col min="9982" max="9982" width="1.85546875" style="105" customWidth="1"/>
    <col min="9983" max="9983" width="2.140625" style="105" customWidth="1"/>
    <col min="9984" max="9984" width="2.28515625" style="105" customWidth="1"/>
    <col min="9985" max="9985" width="1.85546875" style="105" customWidth="1"/>
    <col min="9986" max="9986" width="2.28515625" style="105" customWidth="1"/>
    <col min="9987" max="9988" width="1.85546875" style="105" customWidth="1"/>
    <col min="9989" max="9989" width="2.42578125" style="105" customWidth="1"/>
    <col min="9990" max="9990" width="2.28515625" style="105" customWidth="1"/>
    <col min="9991" max="9991" width="1.85546875" style="105" customWidth="1"/>
    <col min="9992" max="9992" width="2.28515625" style="105" customWidth="1"/>
    <col min="9993" max="9993" width="1.85546875" style="105" customWidth="1"/>
    <col min="9994" max="9994" width="2" style="105" customWidth="1"/>
    <col min="9995" max="9995" width="1.85546875" style="105" customWidth="1"/>
    <col min="9996" max="9996" width="2.28515625" style="105" customWidth="1"/>
    <col min="9997" max="9997" width="1.85546875" style="105" customWidth="1"/>
    <col min="9998" max="9999" width="2.28515625" style="105" customWidth="1"/>
    <col min="10000" max="10000" width="1.85546875" style="105" customWidth="1"/>
    <col min="10001" max="10001" width="2.42578125" style="105" customWidth="1"/>
    <col min="10002" max="10002" width="2.28515625" style="105" customWidth="1"/>
    <col min="10003" max="10003" width="1.85546875" style="105" customWidth="1"/>
    <col min="10004" max="10004" width="2.42578125" style="105" customWidth="1"/>
    <col min="10005" max="10005" width="2.28515625" style="105" customWidth="1"/>
    <col min="10006" max="10006" width="1.85546875" style="105" customWidth="1"/>
    <col min="10007" max="10007" width="2.28515625" style="105" customWidth="1"/>
    <col min="10008" max="10009" width="1.85546875" style="105" customWidth="1"/>
    <col min="10010" max="10010" width="2.5703125" style="105" customWidth="1"/>
    <col min="10011" max="10011" width="6.42578125" style="105" customWidth="1"/>
    <col min="10012" max="10012" width="4" style="105" customWidth="1"/>
    <col min="10013" max="10013" width="1.5703125" style="105" customWidth="1"/>
    <col min="10014" max="10014" width="4" style="105" customWidth="1"/>
    <col min="10015" max="10015" width="6.42578125" style="105" customWidth="1"/>
    <col min="10016" max="10016" width="4" style="105" customWidth="1"/>
    <col min="10017" max="10017" width="17.140625" style="105" customWidth="1"/>
    <col min="10018" max="10018" width="1.42578125" style="105" customWidth="1"/>
    <col min="10019" max="10019" width="17.140625" style="105" customWidth="1"/>
    <col min="10020" max="10020" width="0.5703125" style="105" customWidth="1"/>
    <col min="10021" max="10233" width="9.140625" style="105"/>
    <col min="10234" max="10234" width="2.7109375" style="105" bestFit="1" customWidth="1"/>
    <col min="10235" max="10235" width="12.85546875" style="105" customWidth="1"/>
    <col min="10236" max="10236" width="21.28515625" style="105" customWidth="1"/>
    <col min="10237" max="10237" width="2.5703125" style="105" customWidth="1"/>
    <col min="10238" max="10238" width="1.85546875" style="105" customWidth="1"/>
    <col min="10239" max="10239" width="2.140625" style="105" customWidth="1"/>
    <col min="10240" max="10240" width="2.28515625" style="105" customWidth="1"/>
    <col min="10241" max="10241" width="1.85546875" style="105" customWidth="1"/>
    <col min="10242" max="10242" width="2.28515625" style="105" customWidth="1"/>
    <col min="10243" max="10244" width="1.85546875" style="105" customWidth="1"/>
    <col min="10245" max="10245" width="2.42578125" style="105" customWidth="1"/>
    <col min="10246" max="10246" width="2.28515625" style="105" customWidth="1"/>
    <col min="10247" max="10247" width="1.85546875" style="105" customWidth="1"/>
    <col min="10248" max="10248" width="2.28515625" style="105" customWidth="1"/>
    <col min="10249" max="10249" width="1.85546875" style="105" customWidth="1"/>
    <col min="10250" max="10250" width="2" style="105" customWidth="1"/>
    <col min="10251" max="10251" width="1.85546875" style="105" customWidth="1"/>
    <col min="10252" max="10252" width="2.28515625" style="105" customWidth="1"/>
    <col min="10253" max="10253" width="1.85546875" style="105" customWidth="1"/>
    <col min="10254" max="10255" width="2.28515625" style="105" customWidth="1"/>
    <col min="10256" max="10256" width="1.85546875" style="105" customWidth="1"/>
    <col min="10257" max="10257" width="2.42578125" style="105" customWidth="1"/>
    <col min="10258" max="10258" width="2.28515625" style="105" customWidth="1"/>
    <col min="10259" max="10259" width="1.85546875" style="105" customWidth="1"/>
    <col min="10260" max="10260" width="2.42578125" style="105" customWidth="1"/>
    <col min="10261" max="10261" width="2.28515625" style="105" customWidth="1"/>
    <col min="10262" max="10262" width="1.85546875" style="105" customWidth="1"/>
    <col min="10263" max="10263" width="2.28515625" style="105" customWidth="1"/>
    <col min="10264" max="10265" width="1.85546875" style="105" customWidth="1"/>
    <col min="10266" max="10266" width="2.5703125" style="105" customWidth="1"/>
    <col min="10267" max="10267" width="6.42578125" style="105" customWidth="1"/>
    <col min="10268" max="10268" width="4" style="105" customWidth="1"/>
    <col min="10269" max="10269" width="1.5703125" style="105" customWidth="1"/>
    <col min="10270" max="10270" width="4" style="105" customWidth="1"/>
    <col min="10271" max="10271" width="6.42578125" style="105" customWidth="1"/>
    <col min="10272" max="10272" width="4" style="105" customWidth="1"/>
    <col min="10273" max="10273" width="17.140625" style="105" customWidth="1"/>
    <col min="10274" max="10274" width="1.42578125" style="105" customWidth="1"/>
    <col min="10275" max="10275" width="17.140625" style="105" customWidth="1"/>
    <col min="10276" max="10276" width="0.5703125" style="105" customWidth="1"/>
    <col min="10277" max="10489" width="9.140625" style="105"/>
    <col min="10490" max="10490" width="2.7109375" style="105" bestFit="1" customWidth="1"/>
    <col min="10491" max="10491" width="12.85546875" style="105" customWidth="1"/>
    <col min="10492" max="10492" width="21.28515625" style="105" customWidth="1"/>
    <col min="10493" max="10493" width="2.5703125" style="105" customWidth="1"/>
    <col min="10494" max="10494" width="1.85546875" style="105" customWidth="1"/>
    <col min="10495" max="10495" width="2.140625" style="105" customWidth="1"/>
    <col min="10496" max="10496" width="2.28515625" style="105" customWidth="1"/>
    <col min="10497" max="10497" width="1.85546875" style="105" customWidth="1"/>
    <col min="10498" max="10498" width="2.28515625" style="105" customWidth="1"/>
    <col min="10499" max="10500" width="1.85546875" style="105" customWidth="1"/>
    <col min="10501" max="10501" width="2.42578125" style="105" customWidth="1"/>
    <col min="10502" max="10502" width="2.28515625" style="105" customWidth="1"/>
    <col min="10503" max="10503" width="1.85546875" style="105" customWidth="1"/>
    <col min="10504" max="10504" width="2.28515625" style="105" customWidth="1"/>
    <col min="10505" max="10505" width="1.85546875" style="105" customWidth="1"/>
    <col min="10506" max="10506" width="2" style="105" customWidth="1"/>
    <col min="10507" max="10507" width="1.85546875" style="105" customWidth="1"/>
    <col min="10508" max="10508" width="2.28515625" style="105" customWidth="1"/>
    <col min="10509" max="10509" width="1.85546875" style="105" customWidth="1"/>
    <col min="10510" max="10511" width="2.28515625" style="105" customWidth="1"/>
    <col min="10512" max="10512" width="1.85546875" style="105" customWidth="1"/>
    <col min="10513" max="10513" width="2.42578125" style="105" customWidth="1"/>
    <col min="10514" max="10514" width="2.28515625" style="105" customWidth="1"/>
    <col min="10515" max="10515" width="1.85546875" style="105" customWidth="1"/>
    <col min="10516" max="10516" width="2.42578125" style="105" customWidth="1"/>
    <col min="10517" max="10517" width="2.28515625" style="105" customWidth="1"/>
    <col min="10518" max="10518" width="1.85546875" style="105" customWidth="1"/>
    <col min="10519" max="10519" width="2.28515625" style="105" customWidth="1"/>
    <col min="10520" max="10521" width="1.85546875" style="105" customWidth="1"/>
    <col min="10522" max="10522" width="2.5703125" style="105" customWidth="1"/>
    <col min="10523" max="10523" width="6.42578125" style="105" customWidth="1"/>
    <col min="10524" max="10524" width="4" style="105" customWidth="1"/>
    <col min="10525" max="10525" width="1.5703125" style="105" customWidth="1"/>
    <col min="10526" max="10526" width="4" style="105" customWidth="1"/>
    <col min="10527" max="10527" width="6.42578125" style="105" customWidth="1"/>
    <col min="10528" max="10528" width="4" style="105" customWidth="1"/>
    <col min="10529" max="10529" width="17.140625" style="105" customWidth="1"/>
    <col min="10530" max="10530" width="1.42578125" style="105" customWidth="1"/>
    <col min="10531" max="10531" width="17.140625" style="105" customWidth="1"/>
    <col min="10532" max="10532" width="0.5703125" style="105" customWidth="1"/>
    <col min="10533" max="10745" width="9.140625" style="105"/>
    <col min="10746" max="10746" width="2.7109375" style="105" bestFit="1" customWidth="1"/>
    <col min="10747" max="10747" width="12.85546875" style="105" customWidth="1"/>
    <col min="10748" max="10748" width="21.28515625" style="105" customWidth="1"/>
    <col min="10749" max="10749" width="2.5703125" style="105" customWidth="1"/>
    <col min="10750" max="10750" width="1.85546875" style="105" customWidth="1"/>
    <col min="10751" max="10751" width="2.140625" style="105" customWidth="1"/>
    <col min="10752" max="10752" width="2.28515625" style="105" customWidth="1"/>
    <col min="10753" max="10753" width="1.85546875" style="105" customWidth="1"/>
    <col min="10754" max="10754" width="2.28515625" style="105" customWidth="1"/>
    <col min="10755" max="10756" width="1.85546875" style="105" customWidth="1"/>
    <col min="10757" max="10757" width="2.42578125" style="105" customWidth="1"/>
    <col min="10758" max="10758" width="2.28515625" style="105" customWidth="1"/>
    <col min="10759" max="10759" width="1.85546875" style="105" customWidth="1"/>
    <col min="10760" max="10760" width="2.28515625" style="105" customWidth="1"/>
    <col min="10761" max="10761" width="1.85546875" style="105" customWidth="1"/>
    <col min="10762" max="10762" width="2" style="105" customWidth="1"/>
    <col min="10763" max="10763" width="1.85546875" style="105" customWidth="1"/>
    <col min="10764" max="10764" width="2.28515625" style="105" customWidth="1"/>
    <col min="10765" max="10765" width="1.85546875" style="105" customWidth="1"/>
    <col min="10766" max="10767" width="2.28515625" style="105" customWidth="1"/>
    <col min="10768" max="10768" width="1.85546875" style="105" customWidth="1"/>
    <col min="10769" max="10769" width="2.42578125" style="105" customWidth="1"/>
    <col min="10770" max="10770" width="2.28515625" style="105" customWidth="1"/>
    <col min="10771" max="10771" width="1.85546875" style="105" customWidth="1"/>
    <col min="10772" max="10772" width="2.42578125" style="105" customWidth="1"/>
    <col min="10773" max="10773" width="2.28515625" style="105" customWidth="1"/>
    <col min="10774" max="10774" width="1.85546875" style="105" customWidth="1"/>
    <col min="10775" max="10775" width="2.28515625" style="105" customWidth="1"/>
    <col min="10776" max="10777" width="1.85546875" style="105" customWidth="1"/>
    <col min="10778" max="10778" width="2.5703125" style="105" customWidth="1"/>
    <col min="10779" max="10779" width="6.42578125" style="105" customWidth="1"/>
    <col min="10780" max="10780" width="4" style="105" customWidth="1"/>
    <col min="10781" max="10781" width="1.5703125" style="105" customWidth="1"/>
    <col min="10782" max="10782" width="4" style="105" customWidth="1"/>
    <col min="10783" max="10783" width="6.42578125" style="105" customWidth="1"/>
    <col min="10784" max="10784" width="4" style="105" customWidth="1"/>
    <col min="10785" max="10785" width="17.140625" style="105" customWidth="1"/>
    <col min="10786" max="10786" width="1.42578125" style="105" customWidth="1"/>
    <col min="10787" max="10787" width="17.140625" style="105" customWidth="1"/>
    <col min="10788" max="10788" width="0.5703125" style="105" customWidth="1"/>
    <col min="10789" max="11001" width="9.140625" style="105"/>
    <col min="11002" max="11002" width="2.7109375" style="105" bestFit="1" customWidth="1"/>
    <col min="11003" max="11003" width="12.85546875" style="105" customWidth="1"/>
    <col min="11004" max="11004" width="21.28515625" style="105" customWidth="1"/>
    <col min="11005" max="11005" width="2.5703125" style="105" customWidth="1"/>
    <col min="11006" max="11006" width="1.85546875" style="105" customWidth="1"/>
    <col min="11007" max="11007" width="2.140625" style="105" customWidth="1"/>
    <col min="11008" max="11008" width="2.28515625" style="105" customWidth="1"/>
    <col min="11009" max="11009" width="1.85546875" style="105" customWidth="1"/>
    <col min="11010" max="11010" width="2.28515625" style="105" customWidth="1"/>
    <col min="11011" max="11012" width="1.85546875" style="105" customWidth="1"/>
    <col min="11013" max="11013" width="2.42578125" style="105" customWidth="1"/>
    <col min="11014" max="11014" width="2.28515625" style="105" customWidth="1"/>
    <col min="11015" max="11015" width="1.85546875" style="105" customWidth="1"/>
    <col min="11016" max="11016" width="2.28515625" style="105" customWidth="1"/>
    <col min="11017" max="11017" width="1.85546875" style="105" customWidth="1"/>
    <col min="11018" max="11018" width="2" style="105" customWidth="1"/>
    <col min="11019" max="11019" width="1.85546875" style="105" customWidth="1"/>
    <col min="11020" max="11020" width="2.28515625" style="105" customWidth="1"/>
    <col min="11021" max="11021" width="1.85546875" style="105" customWidth="1"/>
    <col min="11022" max="11023" width="2.28515625" style="105" customWidth="1"/>
    <col min="11024" max="11024" width="1.85546875" style="105" customWidth="1"/>
    <col min="11025" max="11025" width="2.42578125" style="105" customWidth="1"/>
    <col min="11026" max="11026" width="2.28515625" style="105" customWidth="1"/>
    <col min="11027" max="11027" width="1.85546875" style="105" customWidth="1"/>
    <col min="11028" max="11028" width="2.42578125" style="105" customWidth="1"/>
    <col min="11029" max="11029" width="2.28515625" style="105" customWidth="1"/>
    <col min="11030" max="11030" width="1.85546875" style="105" customWidth="1"/>
    <col min="11031" max="11031" width="2.28515625" style="105" customWidth="1"/>
    <col min="11032" max="11033" width="1.85546875" style="105" customWidth="1"/>
    <col min="11034" max="11034" width="2.5703125" style="105" customWidth="1"/>
    <col min="11035" max="11035" width="6.42578125" style="105" customWidth="1"/>
    <col min="11036" max="11036" width="4" style="105" customWidth="1"/>
    <col min="11037" max="11037" width="1.5703125" style="105" customWidth="1"/>
    <col min="11038" max="11038" width="4" style="105" customWidth="1"/>
    <col min="11039" max="11039" width="6.42578125" style="105" customWidth="1"/>
    <col min="11040" max="11040" width="4" style="105" customWidth="1"/>
    <col min="11041" max="11041" width="17.140625" style="105" customWidth="1"/>
    <col min="11042" max="11042" width="1.42578125" style="105" customWidth="1"/>
    <col min="11043" max="11043" width="17.140625" style="105" customWidth="1"/>
    <col min="11044" max="11044" width="0.5703125" style="105" customWidth="1"/>
    <col min="11045" max="11257" width="9.140625" style="105"/>
    <col min="11258" max="11258" width="2.7109375" style="105" bestFit="1" customWidth="1"/>
    <col min="11259" max="11259" width="12.85546875" style="105" customWidth="1"/>
    <col min="11260" max="11260" width="21.28515625" style="105" customWidth="1"/>
    <col min="11261" max="11261" width="2.5703125" style="105" customWidth="1"/>
    <col min="11262" max="11262" width="1.85546875" style="105" customWidth="1"/>
    <col min="11263" max="11263" width="2.140625" style="105" customWidth="1"/>
    <col min="11264" max="11264" width="2.28515625" style="105" customWidth="1"/>
    <col min="11265" max="11265" width="1.85546875" style="105" customWidth="1"/>
    <col min="11266" max="11266" width="2.28515625" style="105" customWidth="1"/>
    <col min="11267" max="11268" width="1.85546875" style="105" customWidth="1"/>
    <col min="11269" max="11269" width="2.42578125" style="105" customWidth="1"/>
    <col min="11270" max="11270" width="2.28515625" style="105" customWidth="1"/>
    <col min="11271" max="11271" width="1.85546875" style="105" customWidth="1"/>
    <col min="11272" max="11272" width="2.28515625" style="105" customWidth="1"/>
    <col min="11273" max="11273" width="1.85546875" style="105" customWidth="1"/>
    <col min="11274" max="11274" width="2" style="105" customWidth="1"/>
    <col min="11275" max="11275" width="1.85546875" style="105" customWidth="1"/>
    <col min="11276" max="11276" width="2.28515625" style="105" customWidth="1"/>
    <col min="11277" max="11277" width="1.85546875" style="105" customWidth="1"/>
    <col min="11278" max="11279" width="2.28515625" style="105" customWidth="1"/>
    <col min="11280" max="11280" width="1.85546875" style="105" customWidth="1"/>
    <col min="11281" max="11281" width="2.42578125" style="105" customWidth="1"/>
    <col min="11282" max="11282" width="2.28515625" style="105" customWidth="1"/>
    <col min="11283" max="11283" width="1.85546875" style="105" customWidth="1"/>
    <col min="11284" max="11284" width="2.42578125" style="105" customWidth="1"/>
    <col min="11285" max="11285" width="2.28515625" style="105" customWidth="1"/>
    <col min="11286" max="11286" width="1.85546875" style="105" customWidth="1"/>
    <col min="11287" max="11287" width="2.28515625" style="105" customWidth="1"/>
    <col min="11288" max="11289" width="1.85546875" style="105" customWidth="1"/>
    <col min="11290" max="11290" width="2.5703125" style="105" customWidth="1"/>
    <col min="11291" max="11291" width="6.42578125" style="105" customWidth="1"/>
    <col min="11292" max="11292" width="4" style="105" customWidth="1"/>
    <col min="11293" max="11293" width="1.5703125" style="105" customWidth="1"/>
    <col min="11294" max="11294" width="4" style="105" customWidth="1"/>
    <col min="11295" max="11295" width="6.42578125" style="105" customWidth="1"/>
    <col min="11296" max="11296" width="4" style="105" customWidth="1"/>
    <col min="11297" max="11297" width="17.140625" style="105" customWidth="1"/>
    <col min="11298" max="11298" width="1.42578125" style="105" customWidth="1"/>
    <col min="11299" max="11299" width="17.140625" style="105" customWidth="1"/>
    <col min="11300" max="11300" width="0.5703125" style="105" customWidth="1"/>
    <col min="11301" max="11513" width="9.140625" style="105"/>
    <col min="11514" max="11514" width="2.7109375" style="105" bestFit="1" customWidth="1"/>
    <col min="11515" max="11515" width="12.85546875" style="105" customWidth="1"/>
    <col min="11516" max="11516" width="21.28515625" style="105" customWidth="1"/>
    <col min="11517" max="11517" width="2.5703125" style="105" customWidth="1"/>
    <col min="11518" max="11518" width="1.85546875" style="105" customWidth="1"/>
    <col min="11519" max="11519" width="2.140625" style="105" customWidth="1"/>
    <col min="11520" max="11520" width="2.28515625" style="105" customWidth="1"/>
    <col min="11521" max="11521" width="1.85546875" style="105" customWidth="1"/>
    <col min="11522" max="11522" width="2.28515625" style="105" customWidth="1"/>
    <col min="11523" max="11524" width="1.85546875" style="105" customWidth="1"/>
    <col min="11525" max="11525" width="2.42578125" style="105" customWidth="1"/>
    <col min="11526" max="11526" width="2.28515625" style="105" customWidth="1"/>
    <col min="11527" max="11527" width="1.85546875" style="105" customWidth="1"/>
    <col min="11528" max="11528" width="2.28515625" style="105" customWidth="1"/>
    <col min="11529" max="11529" width="1.85546875" style="105" customWidth="1"/>
    <col min="11530" max="11530" width="2" style="105" customWidth="1"/>
    <col min="11531" max="11531" width="1.85546875" style="105" customWidth="1"/>
    <col min="11532" max="11532" width="2.28515625" style="105" customWidth="1"/>
    <col min="11533" max="11533" width="1.85546875" style="105" customWidth="1"/>
    <col min="11534" max="11535" width="2.28515625" style="105" customWidth="1"/>
    <col min="11536" max="11536" width="1.85546875" style="105" customWidth="1"/>
    <col min="11537" max="11537" width="2.42578125" style="105" customWidth="1"/>
    <col min="11538" max="11538" width="2.28515625" style="105" customWidth="1"/>
    <col min="11539" max="11539" width="1.85546875" style="105" customWidth="1"/>
    <col min="11540" max="11540" width="2.42578125" style="105" customWidth="1"/>
    <col min="11541" max="11541" width="2.28515625" style="105" customWidth="1"/>
    <col min="11542" max="11542" width="1.85546875" style="105" customWidth="1"/>
    <col min="11543" max="11543" width="2.28515625" style="105" customWidth="1"/>
    <col min="11544" max="11545" width="1.85546875" style="105" customWidth="1"/>
    <col min="11546" max="11546" width="2.5703125" style="105" customWidth="1"/>
    <col min="11547" max="11547" width="6.42578125" style="105" customWidth="1"/>
    <col min="11548" max="11548" width="4" style="105" customWidth="1"/>
    <col min="11549" max="11549" width="1.5703125" style="105" customWidth="1"/>
    <col min="11550" max="11550" width="4" style="105" customWidth="1"/>
    <col min="11551" max="11551" width="6.42578125" style="105" customWidth="1"/>
    <col min="11552" max="11552" width="4" style="105" customWidth="1"/>
    <col min="11553" max="11553" width="17.140625" style="105" customWidth="1"/>
    <col min="11554" max="11554" width="1.42578125" style="105" customWidth="1"/>
    <col min="11555" max="11555" width="17.140625" style="105" customWidth="1"/>
    <col min="11556" max="11556" width="0.5703125" style="105" customWidth="1"/>
    <col min="11557" max="11769" width="9.140625" style="105"/>
    <col min="11770" max="11770" width="2.7109375" style="105" bestFit="1" customWidth="1"/>
    <col min="11771" max="11771" width="12.85546875" style="105" customWidth="1"/>
    <col min="11772" max="11772" width="21.28515625" style="105" customWidth="1"/>
    <col min="11773" max="11773" width="2.5703125" style="105" customWidth="1"/>
    <col min="11774" max="11774" width="1.85546875" style="105" customWidth="1"/>
    <col min="11775" max="11775" width="2.140625" style="105" customWidth="1"/>
    <col min="11776" max="11776" width="2.28515625" style="105" customWidth="1"/>
    <col min="11777" max="11777" width="1.85546875" style="105" customWidth="1"/>
    <col min="11778" max="11778" width="2.28515625" style="105" customWidth="1"/>
    <col min="11779" max="11780" width="1.85546875" style="105" customWidth="1"/>
    <col min="11781" max="11781" width="2.42578125" style="105" customWidth="1"/>
    <col min="11782" max="11782" width="2.28515625" style="105" customWidth="1"/>
    <col min="11783" max="11783" width="1.85546875" style="105" customWidth="1"/>
    <col min="11784" max="11784" width="2.28515625" style="105" customWidth="1"/>
    <col min="11785" max="11785" width="1.85546875" style="105" customWidth="1"/>
    <col min="11786" max="11786" width="2" style="105" customWidth="1"/>
    <col min="11787" max="11787" width="1.85546875" style="105" customWidth="1"/>
    <col min="11788" max="11788" width="2.28515625" style="105" customWidth="1"/>
    <col min="11789" max="11789" width="1.85546875" style="105" customWidth="1"/>
    <col min="11790" max="11791" width="2.28515625" style="105" customWidth="1"/>
    <col min="11792" max="11792" width="1.85546875" style="105" customWidth="1"/>
    <col min="11793" max="11793" width="2.42578125" style="105" customWidth="1"/>
    <col min="11794" max="11794" width="2.28515625" style="105" customWidth="1"/>
    <col min="11795" max="11795" width="1.85546875" style="105" customWidth="1"/>
    <col min="11796" max="11796" width="2.42578125" style="105" customWidth="1"/>
    <col min="11797" max="11797" width="2.28515625" style="105" customWidth="1"/>
    <col min="11798" max="11798" width="1.85546875" style="105" customWidth="1"/>
    <col min="11799" max="11799" width="2.28515625" style="105" customWidth="1"/>
    <col min="11800" max="11801" width="1.85546875" style="105" customWidth="1"/>
    <col min="11802" max="11802" width="2.5703125" style="105" customWidth="1"/>
    <col min="11803" max="11803" width="6.42578125" style="105" customWidth="1"/>
    <col min="11804" max="11804" width="4" style="105" customWidth="1"/>
    <col min="11805" max="11805" width="1.5703125" style="105" customWidth="1"/>
    <col min="11806" max="11806" width="4" style="105" customWidth="1"/>
    <col min="11807" max="11807" width="6.42578125" style="105" customWidth="1"/>
    <col min="11808" max="11808" width="4" style="105" customWidth="1"/>
    <col min="11809" max="11809" width="17.140625" style="105" customWidth="1"/>
    <col min="11810" max="11810" width="1.42578125" style="105" customWidth="1"/>
    <col min="11811" max="11811" width="17.140625" style="105" customWidth="1"/>
    <col min="11812" max="11812" width="0.5703125" style="105" customWidth="1"/>
    <col min="11813" max="12025" width="9.140625" style="105"/>
    <col min="12026" max="12026" width="2.7109375" style="105" bestFit="1" customWidth="1"/>
    <col min="12027" max="12027" width="12.85546875" style="105" customWidth="1"/>
    <col min="12028" max="12028" width="21.28515625" style="105" customWidth="1"/>
    <col min="12029" max="12029" width="2.5703125" style="105" customWidth="1"/>
    <col min="12030" max="12030" width="1.85546875" style="105" customWidth="1"/>
    <col min="12031" max="12031" width="2.140625" style="105" customWidth="1"/>
    <col min="12032" max="12032" width="2.28515625" style="105" customWidth="1"/>
    <col min="12033" max="12033" width="1.85546875" style="105" customWidth="1"/>
    <col min="12034" max="12034" width="2.28515625" style="105" customWidth="1"/>
    <col min="12035" max="12036" width="1.85546875" style="105" customWidth="1"/>
    <col min="12037" max="12037" width="2.42578125" style="105" customWidth="1"/>
    <col min="12038" max="12038" width="2.28515625" style="105" customWidth="1"/>
    <col min="12039" max="12039" width="1.85546875" style="105" customWidth="1"/>
    <col min="12040" max="12040" width="2.28515625" style="105" customWidth="1"/>
    <col min="12041" max="12041" width="1.85546875" style="105" customWidth="1"/>
    <col min="12042" max="12042" width="2" style="105" customWidth="1"/>
    <col min="12043" max="12043" width="1.85546875" style="105" customWidth="1"/>
    <col min="12044" max="12044" width="2.28515625" style="105" customWidth="1"/>
    <col min="12045" max="12045" width="1.85546875" style="105" customWidth="1"/>
    <col min="12046" max="12047" width="2.28515625" style="105" customWidth="1"/>
    <col min="12048" max="12048" width="1.85546875" style="105" customWidth="1"/>
    <col min="12049" max="12049" width="2.42578125" style="105" customWidth="1"/>
    <col min="12050" max="12050" width="2.28515625" style="105" customWidth="1"/>
    <col min="12051" max="12051" width="1.85546875" style="105" customWidth="1"/>
    <col min="12052" max="12052" width="2.42578125" style="105" customWidth="1"/>
    <col min="12053" max="12053" width="2.28515625" style="105" customWidth="1"/>
    <col min="12054" max="12054" width="1.85546875" style="105" customWidth="1"/>
    <col min="12055" max="12055" width="2.28515625" style="105" customWidth="1"/>
    <col min="12056" max="12057" width="1.85546875" style="105" customWidth="1"/>
    <col min="12058" max="12058" width="2.5703125" style="105" customWidth="1"/>
    <col min="12059" max="12059" width="6.42578125" style="105" customWidth="1"/>
    <col min="12060" max="12060" width="4" style="105" customWidth="1"/>
    <col min="12061" max="12061" width="1.5703125" style="105" customWidth="1"/>
    <col min="12062" max="12062" width="4" style="105" customWidth="1"/>
    <col min="12063" max="12063" width="6.42578125" style="105" customWidth="1"/>
    <col min="12064" max="12064" width="4" style="105" customWidth="1"/>
    <col min="12065" max="12065" width="17.140625" style="105" customWidth="1"/>
    <col min="12066" max="12066" width="1.42578125" style="105" customWidth="1"/>
    <col min="12067" max="12067" width="17.140625" style="105" customWidth="1"/>
    <col min="12068" max="12068" width="0.5703125" style="105" customWidth="1"/>
    <col min="12069" max="12281" width="9.140625" style="105"/>
    <col min="12282" max="12282" width="2.7109375" style="105" bestFit="1" customWidth="1"/>
    <col min="12283" max="12283" width="12.85546875" style="105" customWidth="1"/>
    <col min="12284" max="12284" width="21.28515625" style="105" customWidth="1"/>
    <col min="12285" max="12285" width="2.5703125" style="105" customWidth="1"/>
    <col min="12286" max="12286" width="1.85546875" style="105" customWidth="1"/>
    <col min="12287" max="12287" width="2.140625" style="105" customWidth="1"/>
    <col min="12288" max="12288" width="2.28515625" style="105" customWidth="1"/>
    <col min="12289" max="12289" width="1.85546875" style="105" customWidth="1"/>
    <col min="12290" max="12290" width="2.28515625" style="105" customWidth="1"/>
    <col min="12291" max="12292" width="1.85546875" style="105" customWidth="1"/>
    <col min="12293" max="12293" width="2.42578125" style="105" customWidth="1"/>
    <col min="12294" max="12294" width="2.28515625" style="105" customWidth="1"/>
    <col min="12295" max="12295" width="1.85546875" style="105" customWidth="1"/>
    <col min="12296" max="12296" width="2.28515625" style="105" customWidth="1"/>
    <col min="12297" max="12297" width="1.85546875" style="105" customWidth="1"/>
    <col min="12298" max="12298" width="2" style="105" customWidth="1"/>
    <col min="12299" max="12299" width="1.85546875" style="105" customWidth="1"/>
    <col min="12300" max="12300" width="2.28515625" style="105" customWidth="1"/>
    <col min="12301" max="12301" width="1.85546875" style="105" customWidth="1"/>
    <col min="12302" max="12303" width="2.28515625" style="105" customWidth="1"/>
    <col min="12304" max="12304" width="1.85546875" style="105" customWidth="1"/>
    <col min="12305" max="12305" width="2.42578125" style="105" customWidth="1"/>
    <col min="12306" max="12306" width="2.28515625" style="105" customWidth="1"/>
    <col min="12307" max="12307" width="1.85546875" style="105" customWidth="1"/>
    <col min="12308" max="12308" width="2.42578125" style="105" customWidth="1"/>
    <col min="12309" max="12309" width="2.28515625" style="105" customWidth="1"/>
    <col min="12310" max="12310" width="1.85546875" style="105" customWidth="1"/>
    <col min="12311" max="12311" width="2.28515625" style="105" customWidth="1"/>
    <col min="12312" max="12313" width="1.85546875" style="105" customWidth="1"/>
    <col min="12314" max="12314" width="2.5703125" style="105" customWidth="1"/>
    <col min="12315" max="12315" width="6.42578125" style="105" customWidth="1"/>
    <col min="12316" max="12316" width="4" style="105" customWidth="1"/>
    <col min="12317" max="12317" width="1.5703125" style="105" customWidth="1"/>
    <col min="12318" max="12318" width="4" style="105" customWidth="1"/>
    <col min="12319" max="12319" width="6.42578125" style="105" customWidth="1"/>
    <col min="12320" max="12320" width="4" style="105" customWidth="1"/>
    <col min="12321" max="12321" width="17.140625" style="105" customWidth="1"/>
    <col min="12322" max="12322" width="1.42578125" style="105" customWidth="1"/>
    <col min="12323" max="12323" width="17.140625" style="105" customWidth="1"/>
    <col min="12324" max="12324" width="0.5703125" style="105" customWidth="1"/>
    <col min="12325" max="12537" width="9.140625" style="105"/>
    <col min="12538" max="12538" width="2.7109375" style="105" bestFit="1" customWidth="1"/>
    <col min="12539" max="12539" width="12.85546875" style="105" customWidth="1"/>
    <col min="12540" max="12540" width="21.28515625" style="105" customWidth="1"/>
    <col min="12541" max="12541" width="2.5703125" style="105" customWidth="1"/>
    <col min="12542" max="12542" width="1.85546875" style="105" customWidth="1"/>
    <col min="12543" max="12543" width="2.140625" style="105" customWidth="1"/>
    <col min="12544" max="12544" width="2.28515625" style="105" customWidth="1"/>
    <col min="12545" max="12545" width="1.85546875" style="105" customWidth="1"/>
    <col min="12546" max="12546" width="2.28515625" style="105" customWidth="1"/>
    <col min="12547" max="12548" width="1.85546875" style="105" customWidth="1"/>
    <col min="12549" max="12549" width="2.42578125" style="105" customWidth="1"/>
    <col min="12550" max="12550" width="2.28515625" style="105" customWidth="1"/>
    <col min="12551" max="12551" width="1.85546875" style="105" customWidth="1"/>
    <col min="12552" max="12552" width="2.28515625" style="105" customWidth="1"/>
    <col min="12553" max="12553" width="1.85546875" style="105" customWidth="1"/>
    <col min="12554" max="12554" width="2" style="105" customWidth="1"/>
    <col min="12555" max="12555" width="1.85546875" style="105" customWidth="1"/>
    <col min="12556" max="12556" width="2.28515625" style="105" customWidth="1"/>
    <col min="12557" max="12557" width="1.85546875" style="105" customWidth="1"/>
    <col min="12558" max="12559" width="2.28515625" style="105" customWidth="1"/>
    <col min="12560" max="12560" width="1.85546875" style="105" customWidth="1"/>
    <col min="12561" max="12561" width="2.42578125" style="105" customWidth="1"/>
    <col min="12562" max="12562" width="2.28515625" style="105" customWidth="1"/>
    <col min="12563" max="12563" width="1.85546875" style="105" customWidth="1"/>
    <col min="12564" max="12564" width="2.42578125" style="105" customWidth="1"/>
    <col min="12565" max="12565" width="2.28515625" style="105" customWidth="1"/>
    <col min="12566" max="12566" width="1.85546875" style="105" customWidth="1"/>
    <col min="12567" max="12567" width="2.28515625" style="105" customWidth="1"/>
    <col min="12568" max="12569" width="1.85546875" style="105" customWidth="1"/>
    <col min="12570" max="12570" width="2.5703125" style="105" customWidth="1"/>
    <col min="12571" max="12571" width="6.42578125" style="105" customWidth="1"/>
    <col min="12572" max="12572" width="4" style="105" customWidth="1"/>
    <col min="12573" max="12573" width="1.5703125" style="105" customWidth="1"/>
    <col min="12574" max="12574" width="4" style="105" customWidth="1"/>
    <col min="12575" max="12575" width="6.42578125" style="105" customWidth="1"/>
    <col min="12576" max="12576" width="4" style="105" customWidth="1"/>
    <col min="12577" max="12577" width="17.140625" style="105" customWidth="1"/>
    <col min="12578" max="12578" width="1.42578125" style="105" customWidth="1"/>
    <col min="12579" max="12579" width="17.140625" style="105" customWidth="1"/>
    <col min="12580" max="12580" width="0.5703125" style="105" customWidth="1"/>
    <col min="12581" max="12793" width="9.140625" style="105"/>
    <col min="12794" max="12794" width="2.7109375" style="105" bestFit="1" customWidth="1"/>
    <col min="12795" max="12795" width="12.85546875" style="105" customWidth="1"/>
    <col min="12796" max="12796" width="21.28515625" style="105" customWidth="1"/>
    <col min="12797" max="12797" width="2.5703125" style="105" customWidth="1"/>
    <col min="12798" max="12798" width="1.85546875" style="105" customWidth="1"/>
    <col min="12799" max="12799" width="2.140625" style="105" customWidth="1"/>
    <col min="12800" max="12800" width="2.28515625" style="105" customWidth="1"/>
    <col min="12801" max="12801" width="1.85546875" style="105" customWidth="1"/>
    <col min="12802" max="12802" width="2.28515625" style="105" customWidth="1"/>
    <col min="12803" max="12804" width="1.85546875" style="105" customWidth="1"/>
    <col min="12805" max="12805" width="2.42578125" style="105" customWidth="1"/>
    <col min="12806" max="12806" width="2.28515625" style="105" customWidth="1"/>
    <col min="12807" max="12807" width="1.85546875" style="105" customWidth="1"/>
    <col min="12808" max="12808" width="2.28515625" style="105" customWidth="1"/>
    <col min="12809" max="12809" width="1.85546875" style="105" customWidth="1"/>
    <col min="12810" max="12810" width="2" style="105" customWidth="1"/>
    <col min="12811" max="12811" width="1.85546875" style="105" customWidth="1"/>
    <col min="12812" max="12812" width="2.28515625" style="105" customWidth="1"/>
    <col min="12813" max="12813" width="1.85546875" style="105" customWidth="1"/>
    <col min="12814" max="12815" width="2.28515625" style="105" customWidth="1"/>
    <col min="12816" max="12816" width="1.85546875" style="105" customWidth="1"/>
    <col min="12817" max="12817" width="2.42578125" style="105" customWidth="1"/>
    <col min="12818" max="12818" width="2.28515625" style="105" customWidth="1"/>
    <col min="12819" max="12819" width="1.85546875" style="105" customWidth="1"/>
    <col min="12820" max="12820" width="2.42578125" style="105" customWidth="1"/>
    <col min="12821" max="12821" width="2.28515625" style="105" customWidth="1"/>
    <col min="12822" max="12822" width="1.85546875" style="105" customWidth="1"/>
    <col min="12823" max="12823" width="2.28515625" style="105" customWidth="1"/>
    <col min="12824" max="12825" width="1.85546875" style="105" customWidth="1"/>
    <col min="12826" max="12826" width="2.5703125" style="105" customWidth="1"/>
    <col min="12827" max="12827" width="6.42578125" style="105" customWidth="1"/>
    <col min="12828" max="12828" width="4" style="105" customWidth="1"/>
    <col min="12829" max="12829" width="1.5703125" style="105" customWidth="1"/>
    <col min="12830" max="12830" width="4" style="105" customWidth="1"/>
    <col min="12831" max="12831" width="6.42578125" style="105" customWidth="1"/>
    <col min="12832" max="12832" width="4" style="105" customWidth="1"/>
    <col min="12833" max="12833" width="17.140625" style="105" customWidth="1"/>
    <col min="12834" max="12834" width="1.42578125" style="105" customWidth="1"/>
    <col min="12835" max="12835" width="17.140625" style="105" customWidth="1"/>
    <col min="12836" max="12836" width="0.5703125" style="105" customWidth="1"/>
    <col min="12837" max="13049" width="9.140625" style="105"/>
    <col min="13050" max="13050" width="2.7109375" style="105" bestFit="1" customWidth="1"/>
    <col min="13051" max="13051" width="12.85546875" style="105" customWidth="1"/>
    <col min="13052" max="13052" width="21.28515625" style="105" customWidth="1"/>
    <col min="13053" max="13053" width="2.5703125" style="105" customWidth="1"/>
    <col min="13054" max="13054" width="1.85546875" style="105" customWidth="1"/>
    <col min="13055" max="13055" width="2.140625" style="105" customWidth="1"/>
    <col min="13056" max="13056" width="2.28515625" style="105" customWidth="1"/>
    <col min="13057" max="13057" width="1.85546875" style="105" customWidth="1"/>
    <col min="13058" max="13058" width="2.28515625" style="105" customWidth="1"/>
    <col min="13059" max="13060" width="1.85546875" style="105" customWidth="1"/>
    <col min="13061" max="13061" width="2.42578125" style="105" customWidth="1"/>
    <col min="13062" max="13062" width="2.28515625" style="105" customWidth="1"/>
    <col min="13063" max="13063" width="1.85546875" style="105" customWidth="1"/>
    <col min="13064" max="13064" width="2.28515625" style="105" customWidth="1"/>
    <col min="13065" max="13065" width="1.85546875" style="105" customWidth="1"/>
    <col min="13066" max="13066" width="2" style="105" customWidth="1"/>
    <col min="13067" max="13067" width="1.85546875" style="105" customWidth="1"/>
    <col min="13068" max="13068" width="2.28515625" style="105" customWidth="1"/>
    <col min="13069" max="13069" width="1.85546875" style="105" customWidth="1"/>
    <col min="13070" max="13071" width="2.28515625" style="105" customWidth="1"/>
    <col min="13072" max="13072" width="1.85546875" style="105" customWidth="1"/>
    <col min="13073" max="13073" width="2.42578125" style="105" customWidth="1"/>
    <col min="13074" max="13074" width="2.28515625" style="105" customWidth="1"/>
    <col min="13075" max="13075" width="1.85546875" style="105" customWidth="1"/>
    <col min="13076" max="13076" width="2.42578125" style="105" customWidth="1"/>
    <col min="13077" max="13077" width="2.28515625" style="105" customWidth="1"/>
    <col min="13078" max="13078" width="1.85546875" style="105" customWidth="1"/>
    <col min="13079" max="13079" width="2.28515625" style="105" customWidth="1"/>
    <col min="13080" max="13081" width="1.85546875" style="105" customWidth="1"/>
    <col min="13082" max="13082" width="2.5703125" style="105" customWidth="1"/>
    <col min="13083" max="13083" width="6.42578125" style="105" customWidth="1"/>
    <col min="13084" max="13084" width="4" style="105" customWidth="1"/>
    <col min="13085" max="13085" width="1.5703125" style="105" customWidth="1"/>
    <col min="13086" max="13086" width="4" style="105" customWidth="1"/>
    <col min="13087" max="13087" width="6.42578125" style="105" customWidth="1"/>
    <col min="13088" max="13088" width="4" style="105" customWidth="1"/>
    <col min="13089" max="13089" width="17.140625" style="105" customWidth="1"/>
    <col min="13090" max="13090" width="1.42578125" style="105" customWidth="1"/>
    <col min="13091" max="13091" width="17.140625" style="105" customWidth="1"/>
    <col min="13092" max="13092" width="0.5703125" style="105" customWidth="1"/>
    <col min="13093" max="13305" width="9.140625" style="105"/>
    <col min="13306" max="13306" width="2.7109375" style="105" bestFit="1" customWidth="1"/>
    <col min="13307" max="13307" width="12.85546875" style="105" customWidth="1"/>
    <col min="13308" max="13308" width="21.28515625" style="105" customWidth="1"/>
    <col min="13309" max="13309" width="2.5703125" style="105" customWidth="1"/>
    <col min="13310" max="13310" width="1.85546875" style="105" customWidth="1"/>
    <col min="13311" max="13311" width="2.140625" style="105" customWidth="1"/>
    <col min="13312" max="13312" width="2.28515625" style="105" customWidth="1"/>
    <col min="13313" max="13313" width="1.85546875" style="105" customWidth="1"/>
    <col min="13314" max="13314" width="2.28515625" style="105" customWidth="1"/>
    <col min="13315" max="13316" width="1.85546875" style="105" customWidth="1"/>
    <col min="13317" max="13317" width="2.42578125" style="105" customWidth="1"/>
    <col min="13318" max="13318" width="2.28515625" style="105" customWidth="1"/>
    <col min="13319" max="13319" width="1.85546875" style="105" customWidth="1"/>
    <col min="13320" max="13320" width="2.28515625" style="105" customWidth="1"/>
    <col min="13321" max="13321" width="1.85546875" style="105" customWidth="1"/>
    <col min="13322" max="13322" width="2" style="105" customWidth="1"/>
    <col min="13323" max="13323" width="1.85546875" style="105" customWidth="1"/>
    <col min="13324" max="13324" width="2.28515625" style="105" customWidth="1"/>
    <col min="13325" max="13325" width="1.85546875" style="105" customWidth="1"/>
    <col min="13326" max="13327" width="2.28515625" style="105" customWidth="1"/>
    <col min="13328" max="13328" width="1.85546875" style="105" customWidth="1"/>
    <col min="13329" max="13329" width="2.42578125" style="105" customWidth="1"/>
    <col min="13330" max="13330" width="2.28515625" style="105" customWidth="1"/>
    <col min="13331" max="13331" width="1.85546875" style="105" customWidth="1"/>
    <col min="13332" max="13332" width="2.42578125" style="105" customWidth="1"/>
    <col min="13333" max="13333" width="2.28515625" style="105" customWidth="1"/>
    <col min="13334" max="13334" width="1.85546875" style="105" customWidth="1"/>
    <col min="13335" max="13335" width="2.28515625" style="105" customWidth="1"/>
    <col min="13336" max="13337" width="1.85546875" style="105" customWidth="1"/>
    <col min="13338" max="13338" width="2.5703125" style="105" customWidth="1"/>
    <col min="13339" max="13339" width="6.42578125" style="105" customWidth="1"/>
    <col min="13340" max="13340" width="4" style="105" customWidth="1"/>
    <col min="13341" max="13341" width="1.5703125" style="105" customWidth="1"/>
    <col min="13342" max="13342" width="4" style="105" customWidth="1"/>
    <col min="13343" max="13343" width="6.42578125" style="105" customWidth="1"/>
    <col min="13344" max="13344" width="4" style="105" customWidth="1"/>
    <col min="13345" max="13345" width="17.140625" style="105" customWidth="1"/>
    <col min="13346" max="13346" width="1.42578125" style="105" customWidth="1"/>
    <col min="13347" max="13347" width="17.140625" style="105" customWidth="1"/>
    <col min="13348" max="13348" width="0.5703125" style="105" customWidth="1"/>
    <col min="13349" max="13561" width="9.140625" style="105"/>
    <col min="13562" max="13562" width="2.7109375" style="105" bestFit="1" customWidth="1"/>
    <col min="13563" max="13563" width="12.85546875" style="105" customWidth="1"/>
    <col min="13564" max="13564" width="21.28515625" style="105" customWidth="1"/>
    <col min="13565" max="13565" width="2.5703125" style="105" customWidth="1"/>
    <col min="13566" max="13566" width="1.85546875" style="105" customWidth="1"/>
    <col min="13567" max="13567" width="2.140625" style="105" customWidth="1"/>
    <col min="13568" max="13568" width="2.28515625" style="105" customWidth="1"/>
    <col min="13569" max="13569" width="1.85546875" style="105" customWidth="1"/>
    <col min="13570" max="13570" width="2.28515625" style="105" customWidth="1"/>
    <col min="13571" max="13572" width="1.85546875" style="105" customWidth="1"/>
    <col min="13573" max="13573" width="2.42578125" style="105" customWidth="1"/>
    <col min="13574" max="13574" width="2.28515625" style="105" customWidth="1"/>
    <col min="13575" max="13575" width="1.85546875" style="105" customWidth="1"/>
    <col min="13576" max="13576" width="2.28515625" style="105" customWidth="1"/>
    <col min="13577" max="13577" width="1.85546875" style="105" customWidth="1"/>
    <col min="13578" max="13578" width="2" style="105" customWidth="1"/>
    <col min="13579" max="13579" width="1.85546875" style="105" customWidth="1"/>
    <col min="13580" max="13580" width="2.28515625" style="105" customWidth="1"/>
    <col min="13581" max="13581" width="1.85546875" style="105" customWidth="1"/>
    <col min="13582" max="13583" width="2.28515625" style="105" customWidth="1"/>
    <col min="13584" max="13584" width="1.85546875" style="105" customWidth="1"/>
    <col min="13585" max="13585" width="2.42578125" style="105" customWidth="1"/>
    <col min="13586" max="13586" width="2.28515625" style="105" customWidth="1"/>
    <col min="13587" max="13587" width="1.85546875" style="105" customWidth="1"/>
    <col min="13588" max="13588" width="2.42578125" style="105" customWidth="1"/>
    <col min="13589" max="13589" width="2.28515625" style="105" customWidth="1"/>
    <col min="13590" max="13590" width="1.85546875" style="105" customWidth="1"/>
    <col min="13591" max="13591" width="2.28515625" style="105" customWidth="1"/>
    <col min="13592" max="13593" width="1.85546875" style="105" customWidth="1"/>
    <col min="13594" max="13594" width="2.5703125" style="105" customWidth="1"/>
    <col min="13595" max="13595" width="6.42578125" style="105" customWidth="1"/>
    <col min="13596" max="13596" width="4" style="105" customWidth="1"/>
    <col min="13597" max="13597" width="1.5703125" style="105" customWidth="1"/>
    <col min="13598" max="13598" width="4" style="105" customWidth="1"/>
    <col min="13599" max="13599" width="6.42578125" style="105" customWidth="1"/>
    <col min="13600" max="13600" width="4" style="105" customWidth="1"/>
    <col min="13601" max="13601" width="17.140625" style="105" customWidth="1"/>
    <col min="13602" max="13602" width="1.42578125" style="105" customWidth="1"/>
    <col min="13603" max="13603" width="17.140625" style="105" customWidth="1"/>
    <col min="13604" max="13604" width="0.5703125" style="105" customWidth="1"/>
    <col min="13605" max="13817" width="9.140625" style="105"/>
    <col min="13818" max="13818" width="2.7109375" style="105" bestFit="1" customWidth="1"/>
    <col min="13819" max="13819" width="12.85546875" style="105" customWidth="1"/>
    <col min="13820" max="13820" width="21.28515625" style="105" customWidth="1"/>
    <col min="13821" max="13821" width="2.5703125" style="105" customWidth="1"/>
    <col min="13822" max="13822" width="1.85546875" style="105" customWidth="1"/>
    <col min="13823" max="13823" width="2.140625" style="105" customWidth="1"/>
    <col min="13824" max="13824" width="2.28515625" style="105" customWidth="1"/>
    <col min="13825" max="13825" width="1.85546875" style="105" customWidth="1"/>
    <col min="13826" max="13826" width="2.28515625" style="105" customWidth="1"/>
    <col min="13827" max="13828" width="1.85546875" style="105" customWidth="1"/>
    <col min="13829" max="13829" width="2.42578125" style="105" customWidth="1"/>
    <col min="13830" max="13830" width="2.28515625" style="105" customWidth="1"/>
    <col min="13831" max="13831" width="1.85546875" style="105" customWidth="1"/>
    <col min="13832" max="13832" width="2.28515625" style="105" customWidth="1"/>
    <col min="13833" max="13833" width="1.85546875" style="105" customWidth="1"/>
    <col min="13834" max="13834" width="2" style="105" customWidth="1"/>
    <col min="13835" max="13835" width="1.85546875" style="105" customWidth="1"/>
    <col min="13836" max="13836" width="2.28515625" style="105" customWidth="1"/>
    <col min="13837" max="13837" width="1.85546875" style="105" customWidth="1"/>
    <col min="13838" max="13839" width="2.28515625" style="105" customWidth="1"/>
    <col min="13840" max="13840" width="1.85546875" style="105" customWidth="1"/>
    <col min="13841" max="13841" width="2.42578125" style="105" customWidth="1"/>
    <col min="13842" max="13842" width="2.28515625" style="105" customWidth="1"/>
    <col min="13843" max="13843" width="1.85546875" style="105" customWidth="1"/>
    <col min="13844" max="13844" width="2.42578125" style="105" customWidth="1"/>
    <col min="13845" max="13845" width="2.28515625" style="105" customWidth="1"/>
    <col min="13846" max="13846" width="1.85546875" style="105" customWidth="1"/>
    <col min="13847" max="13847" width="2.28515625" style="105" customWidth="1"/>
    <col min="13848" max="13849" width="1.85546875" style="105" customWidth="1"/>
    <col min="13850" max="13850" width="2.5703125" style="105" customWidth="1"/>
    <col min="13851" max="13851" width="6.42578125" style="105" customWidth="1"/>
    <col min="13852" max="13852" width="4" style="105" customWidth="1"/>
    <col min="13853" max="13853" width="1.5703125" style="105" customWidth="1"/>
    <col min="13854" max="13854" width="4" style="105" customWidth="1"/>
    <col min="13855" max="13855" width="6.42578125" style="105" customWidth="1"/>
    <col min="13856" max="13856" width="4" style="105" customWidth="1"/>
    <col min="13857" max="13857" width="17.140625" style="105" customWidth="1"/>
    <col min="13858" max="13858" width="1.42578125" style="105" customWidth="1"/>
    <col min="13859" max="13859" width="17.140625" style="105" customWidth="1"/>
    <col min="13860" max="13860" width="0.5703125" style="105" customWidth="1"/>
    <col min="13861" max="14073" width="9.140625" style="105"/>
    <col min="14074" max="14074" width="2.7109375" style="105" bestFit="1" customWidth="1"/>
    <col min="14075" max="14075" width="12.85546875" style="105" customWidth="1"/>
    <col min="14076" max="14076" width="21.28515625" style="105" customWidth="1"/>
    <col min="14077" max="14077" width="2.5703125" style="105" customWidth="1"/>
    <col min="14078" max="14078" width="1.85546875" style="105" customWidth="1"/>
    <col min="14079" max="14079" width="2.140625" style="105" customWidth="1"/>
    <col min="14080" max="14080" width="2.28515625" style="105" customWidth="1"/>
    <col min="14081" max="14081" width="1.85546875" style="105" customWidth="1"/>
    <col min="14082" max="14082" width="2.28515625" style="105" customWidth="1"/>
    <col min="14083" max="14084" width="1.85546875" style="105" customWidth="1"/>
    <col min="14085" max="14085" width="2.42578125" style="105" customWidth="1"/>
    <col min="14086" max="14086" width="2.28515625" style="105" customWidth="1"/>
    <col min="14087" max="14087" width="1.85546875" style="105" customWidth="1"/>
    <col min="14088" max="14088" width="2.28515625" style="105" customWidth="1"/>
    <col min="14089" max="14089" width="1.85546875" style="105" customWidth="1"/>
    <col min="14090" max="14090" width="2" style="105" customWidth="1"/>
    <col min="14091" max="14091" width="1.85546875" style="105" customWidth="1"/>
    <col min="14092" max="14092" width="2.28515625" style="105" customWidth="1"/>
    <col min="14093" max="14093" width="1.85546875" style="105" customWidth="1"/>
    <col min="14094" max="14095" width="2.28515625" style="105" customWidth="1"/>
    <col min="14096" max="14096" width="1.85546875" style="105" customWidth="1"/>
    <col min="14097" max="14097" width="2.42578125" style="105" customWidth="1"/>
    <col min="14098" max="14098" width="2.28515625" style="105" customWidth="1"/>
    <col min="14099" max="14099" width="1.85546875" style="105" customWidth="1"/>
    <col min="14100" max="14100" width="2.42578125" style="105" customWidth="1"/>
    <col min="14101" max="14101" width="2.28515625" style="105" customWidth="1"/>
    <col min="14102" max="14102" width="1.85546875" style="105" customWidth="1"/>
    <col min="14103" max="14103" width="2.28515625" style="105" customWidth="1"/>
    <col min="14104" max="14105" width="1.85546875" style="105" customWidth="1"/>
    <col min="14106" max="14106" width="2.5703125" style="105" customWidth="1"/>
    <col min="14107" max="14107" width="6.42578125" style="105" customWidth="1"/>
    <col min="14108" max="14108" width="4" style="105" customWidth="1"/>
    <col min="14109" max="14109" width="1.5703125" style="105" customWidth="1"/>
    <col min="14110" max="14110" width="4" style="105" customWidth="1"/>
    <col min="14111" max="14111" width="6.42578125" style="105" customWidth="1"/>
    <col min="14112" max="14112" width="4" style="105" customWidth="1"/>
    <col min="14113" max="14113" width="17.140625" style="105" customWidth="1"/>
    <col min="14114" max="14114" width="1.42578125" style="105" customWidth="1"/>
    <col min="14115" max="14115" width="17.140625" style="105" customWidth="1"/>
    <col min="14116" max="14116" width="0.5703125" style="105" customWidth="1"/>
    <col min="14117" max="14329" width="9.140625" style="105"/>
    <col min="14330" max="14330" width="2.7109375" style="105" bestFit="1" customWidth="1"/>
    <col min="14331" max="14331" width="12.85546875" style="105" customWidth="1"/>
    <col min="14332" max="14332" width="21.28515625" style="105" customWidth="1"/>
    <col min="14333" max="14333" width="2.5703125" style="105" customWidth="1"/>
    <col min="14334" max="14334" width="1.85546875" style="105" customWidth="1"/>
    <col min="14335" max="14335" width="2.140625" style="105" customWidth="1"/>
    <col min="14336" max="14336" width="2.28515625" style="105" customWidth="1"/>
    <col min="14337" max="14337" width="1.85546875" style="105" customWidth="1"/>
    <col min="14338" max="14338" width="2.28515625" style="105" customWidth="1"/>
    <col min="14339" max="14340" width="1.85546875" style="105" customWidth="1"/>
    <col min="14341" max="14341" width="2.42578125" style="105" customWidth="1"/>
    <col min="14342" max="14342" width="2.28515625" style="105" customWidth="1"/>
    <col min="14343" max="14343" width="1.85546875" style="105" customWidth="1"/>
    <col min="14344" max="14344" width="2.28515625" style="105" customWidth="1"/>
    <col min="14345" max="14345" width="1.85546875" style="105" customWidth="1"/>
    <col min="14346" max="14346" width="2" style="105" customWidth="1"/>
    <col min="14347" max="14347" width="1.85546875" style="105" customWidth="1"/>
    <col min="14348" max="14348" width="2.28515625" style="105" customWidth="1"/>
    <col min="14349" max="14349" width="1.85546875" style="105" customWidth="1"/>
    <col min="14350" max="14351" width="2.28515625" style="105" customWidth="1"/>
    <col min="14352" max="14352" width="1.85546875" style="105" customWidth="1"/>
    <col min="14353" max="14353" width="2.42578125" style="105" customWidth="1"/>
    <col min="14354" max="14354" width="2.28515625" style="105" customWidth="1"/>
    <col min="14355" max="14355" width="1.85546875" style="105" customWidth="1"/>
    <col min="14356" max="14356" width="2.42578125" style="105" customWidth="1"/>
    <col min="14357" max="14357" width="2.28515625" style="105" customWidth="1"/>
    <col min="14358" max="14358" width="1.85546875" style="105" customWidth="1"/>
    <col min="14359" max="14359" width="2.28515625" style="105" customWidth="1"/>
    <col min="14360" max="14361" width="1.85546875" style="105" customWidth="1"/>
    <col min="14362" max="14362" width="2.5703125" style="105" customWidth="1"/>
    <col min="14363" max="14363" width="6.42578125" style="105" customWidth="1"/>
    <col min="14364" max="14364" width="4" style="105" customWidth="1"/>
    <col min="14365" max="14365" width="1.5703125" style="105" customWidth="1"/>
    <col min="14366" max="14366" width="4" style="105" customWidth="1"/>
    <col min="14367" max="14367" width="6.42578125" style="105" customWidth="1"/>
    <col min="14368" max="14368" width="4" style="105" customWidth="1"/>
    <col min="14369" max="14369" width="17.140625" style="105" customWidth="1"/>
    <col min="14370" max="14370" width="1.42578125" style="105" customWidth="1"/>
    <col min="14371" max="14371" width="17.140625" style="105" customWidth="1"/>
    <col min="14372" max="14372" width="0.5703125" style="105" customWidth="1"/>
    <col min="14373" max="14585" width="9.140625" style="105"/>
    <col min="14586" max="14586" width="2.7109375" style="105" bestFit="1" customWidth="1"/>
    <col min="14587" max="14587" width="12.85546875" style="105" customWidth="1"/>
    <col min="14588" max="14588" width="21.28515625" style="105" customWidth="1"/>
    <col min="14589" max="14589" width="2.5703125" style="105" customWidth="1"/>
    <col min="14590" max="14590" width="1.85546875" style="105" customWidth="1"/>
    <col min="14591" max="14591" width="2.140625" style="105" customWidth="1"/>
    <col min="14592" max="14592" width="2.28515625" style="105" customWidth="1"/>
    <col min="14593" max="14593" width="1.85546875" style="105" customWidth="1"/>
    <col min="14594" max="14594" width="2.28515625" style="105" customWidth="1"/>
    <col min="14595" max="14596" width="1.85546875" style="105" customWidth="1"/>
    <col min="14597" max="14597" width="2.42578125" style="105" customWidth="1"/>
    <col min="14598" max="14598" width="2.28515625" style="105" customWidth="1"/>
    <col min="14599" max="14599" width="1.85546875" style="105" customWidth="1"/>
    <col min="14600" max="14600" width="2.28515625" style="105" customWidth="1"/>
    <col min="14601" max="14601" width="1.85546875" style="105" customWidth="1"/>
    <col min="14602" max="14602" width="2" style="105" customWidth="1"/>
    <col min="14603" max="14603" width="1.85546875" style="105" customWidth="1"/>
    <col min="14604" max="14604" width="2.28515625" style="105" customWidth="1"/>
    <col min="14605" max="14605" width="1.85546875" style="105" customWidth="1"/>
    <col min="14606" max="14607" width="2.28515625" style="105" customWidth="1"/>
    <col min="14608" max="14608" width="1.85546875" style="105" customWidth="1"/>
    <col min="14609" max="14609" width="2.42578125" style="105" customWidth="1"/>
    <col min="14610" max="14610" width="2.28515625" style="105" customWidth="1"/>
    <col min="14611" max="14611" width="1.85546875" style="105" customWidth="1"/>
    <col min="14612" max="14612" width="2.42578125" style="105" customWidth="1"/>
    <col min="14613" max="14613" width="2.28515625" style="105" customWidth="1"/>
    <col min="14614" max="14614" width="1.85546875" style="105" customWidth="1"/>
    <col min="14615" max="14615" width="2.28515625" style="105" customWidth="1"/>
    <col min="14616" max="14617" width="1.85546875" style="105" customWidth="1"/>
    <col min="14618" max="14618" width="2.5703125" style="105" customWidth="1"/>
    <col min="14619" max="14619" width="6.42578125" style="105" customWidth="1"/>
    <col min="14620" max="14620" width="4" style="105" customWidth="1"/>
    <col min="14621" max="14621" width="1.5703125" style="105" customWidth="1"/>
    <col min="14622" max="14622" width="4" style="105" customWidth="1"/>
    <col min="14623" max="14623" width="6.42578125" style="105" customWidth="1"/>
    <col min="14624" max="14624" width="4" style="105" customWidth="1"/>
    <col min="14625" max="14625" width="17.140625" style="105" customWidth="1"/>
    <col min="14626" max="14626" width="1.42578125" style="105" customWidth="1"/>
    <col min="14627" max="14627" width="17.140625" style="105" customWidth="1"/>
    <col min="14628" max="14628" width="0.5703125" style="105" customWidth="1"/>
    <col min="14629" max="14841" width="9.140625" style="105"/>
    <col min="14842" max="14842" width="2.7109375" style="105" bestFit="1" customWidth="1"/>
    <col min="14843" max="14843" width="12.85546875" style="105" customWidth="1"/>
    <col min="14844" max="14844" width="21.28515625" style="105" customWidth="1"/>
    <col min="14845" max="14845" width="2.5703125" style="105" customWidth="1"/>
    <col min="14846" max="14846" width="1.85546875" style="105" customWidth="1"/>
    <col min="14847" max="14847" width="2.140625" style="105" customWidth="1"/>
    <col min="14848" max="14848" width="2.28515625" style="105" customWidth="1"/>
    <col min="14849" max="14849" width="1.85546875" style="105" customWidth="1"/>
    <col min="14850" max="14850" width="2.28515625" style="105" customWidth="1"/>
    <col min="14851" max="14852" width="1.85546875" style="105" customWidth="1"/>
    <col min="14853" max="14853" width="2.42578125" style="105" customWidth="1"/>
    <col min="14854" max="14854" width="2.28515625" style="105" customWidth="1"/>
    <col min="14855" max="14855" width="1.85546875" style="105" customWidth="1"/>
    <col min="14856" max="14856" width="2.28515625" style="105" customWidth="1"/>
    <col min="14857" max="14857" width="1.85546875" style="105" customWidth="1"/>
    <col min="14858" max="14858" width="2" style="105" customWidth="1"/>
    <col min="14859" max="14859" width="1.85546875" style="105" customWidth="1"/>
    <col min="14860" max="14860" width="2.28515625" style="105" customWidth="1"/>
    <col min="14861" max="14861" width="1.85546875" style="105" customWidth="1"/>
    <col min="14862" max="14863" width="2.28515625" style="105" customWidth="1"/>
    <col min="14864" max="14864" width="1.85546875" style="105" customWidth="1"/>
    <col min="14865" max="14865" width="2.42578125" style="105" customWidth="1"/>
    <col min="14866" max="14866" width="2.28515625" style="105" customWidth="1"/>
    <col min="14867" max="14867" width="1.85546875" style="105" customWidth="1"/>
    <col min="14868" max="14868" width="2.42578125" style="105" customWidth="1"/>
    <col min="14869" max="14869" width="2.28515625" style="105" customWidth="1"/>
    <col min="14870" max="14870" width="1.85546875" style="105" customWidth="1"/>
    <col min="14871" max="14871" width="2.28515625" style="105" customWidth="1"/>
    <col min="14872" max="14873" width="1.85546875" style="105" customWidth="1"/>
    <col min="14874" max="14874" width="2.5703125" style="105" customWidth="1"/>
    <col min="14875" max="14875" width="6.42578125" style="105" customWidth="1"/>
    <col min="14876" max="14876" width="4" style="105" customWidth="1"/>
    <col min="14877" max="14877" width="1.5703125" style="105" customWidth="1"/>
    <col min="14878" max="14878" width="4" style="105" customWidth="1"/>
    <col min="14879" max="14879" width="6.42578125" style="105" customWidth="1"/>
    <col min="14880" max="14880" width="4" style="105" customWidth="1"/>
    <col min="14881" max="14881" width="17.140625" style="105" customWidth="1"/>
    <col min="14882" max="14882" width="1.42578125" style="105" customWidth="1"/>
    <col min="14883" max="14883" width="17.140625" style="105" customWidth="1"/>
    <col min="14884" max="14884" width="0.5703125" style="105" customWidth="1"/>
    <col min="14885" max="15097" width="9.140625" style="105"/>
    <col min="15098" max="15098" width="2.7109375" style="105" bestFit="1" customWidth="1"/>
    <col min="15099" max="15099" width="12.85546875" style="105" customWidth="1"/>
    <col min="15100" max="15100" width="21.28515625" style="105" customWidth="1"/>
    <col min="15101" max="15101" width="2.5703125" style="105" customWidth="1"/>
    <col min="15102" max="15102" width="1.85546875" style="105" customWidth="1"/>
    <col min="15103" max="15103" width="2.140625" style="105" customWidth="1"/>
    <col min="15104" max="15104" width="2.28515625" style="105" customWidth="1"/>
    <col min="15105" max="15105" width="1.85546875" style="105" customWidth="1"/>
    <col min="15106" max="15106" width="2.28515625" style="105" customWidth="1"/>
    <col min="15107" max="15108" width="1.85546875" style="105" customWidth="1"/>
    <col min="15109" max="15109" width="2.42578125" style="105" customWidth="1"/>
    <col min="15110" max="15110" width="2.28515625" style="105" customWidth="1"/>
    <col min="15111" max="15111" width="1.85546875" style="105" customWidth="1"/>
    <col min="15112" max="15112" width="2.28515625" style="105" customWidth="1"/>
    <col min="15113" max="15113" width="1.85546875" style="105" customWidth="1"/>
    <col min="15114" max="15114" width="2" style="105" customWidth="1"/>
    <col min="15115" max="15115" width="1.85546875" style="105" customWidth="1"/>
    <col min="15116" max="15116" width="2.28515625" style="105" customWidth="1"/>
    <col min="15117" max="15117" width="1.85546875" style="105" customWidth="1"/>
    <col min="15118" max="15119" width="2.28515625" style="105" customWidth="1"/>
    <col min="15120" max="15120" width="1.85546875" style="105" customWidth="1"/>
    <col min="15121" max="15121" width="2.42578125" style="105" customWidth="1"/>
    <col min="15122" max="15122" width="2.28515625" style="105" customWidth="1"/>
    <col min="15123" max="15123" width="1.85546875" style="105" customWidth="1"/>
    <col min="15124" max="15124" width="2.42578125" style="105" customWidth="1"/>
    <col min="15125" max="15125" width="2.28515625" style="105" customWidth="1"/>
    <col min="15126" max="15126" width="1.85546875" style="105" customWidth="1"/>
    <col min="15127" max="15127" width="2.28515625" style="105" customWidth="1"/>
    <col min="15128" max="15129" width="1.85546875" style="105" customWidth="1"/>
    <col min="15130" max="15130" width="2.5703125" style="105" customWidth="1"/>
    <col min="15131" max="15131" width="6.42578125" style="105" customWidth="1"/>
    <col min="15132" max="15132" width="4" style="105" customWidth="1"/>
    <col min="15133" max="15133" width="1.5703125" style="105" customWidth="1"/>
    <col min="15134" max="15134" width="4" style="105" customWidth="1"/>
    <col min="15135" max="15135" width="6.42578125" style="105" customWidth="1"/>
    <col min="15136" max="15136" width="4" style="105" customWidth="1"/>
    <col min="15137" max="15137" width="17.140625" style="105" customWidth="1"/>
    <col min="15138" max="15138" width="1.42578125" style="105" customWidth="1"/>
    <col min="15139" max="15139" width="17.140625" style="105" customWidth="1"/>
    <col min="15140" max="15140" width="0.5703125" style="105" customWidth="1"/>
    <col min="15141" max="15353" width="9.140625" style="105"/>
    <col min="15354" max="15354" width="2.7109375" style="105" bestFit="1" customWidth="1"/>
    <col min="15355" max="15355" width="12.85546875" style="105" customWidth="1"/>
    <col min="15356" max="15356" width="21.28515625" style="105" customWidth="1"/>
    <col min="15357" max="15357" width="2.5703125" style="105" customWidth="1"/>
    <col min="15358" max="15358" width="1.85546875" style="105" customWidth="1"/>
    <col min="15359" max="15359" width="2.140625" style="105" customWidth="1"/>
    <col min="15360" max="15360" width="2.28515625" style="105" customWidth="1"/>
    <col min="15361" max="15361" width="1.85546875" style="105" customWidth="1"/>
    <col min="15362" max="15362" width="2.28515625" style="105" customWidth="1"/>
    <col min="15363" max="15364" width="1.85546875" style="105" customWidth="1"/>
    <col min="15365" max="15365" width="2.42578125" style="105" customWidth="1"/>
    <col min="15366" max="15366" width="2.28515625" style="105" customWidth="1"/>
    <col min="15367" max="15367" width="1.85546875" style="105" customWidth="1"/>
    <col min="15368" max="15368" width="2.28515625" style="105" customWidth="1"/>
    <col min="15369" max="15369" width="1.85546875" style="105" customWidth="1"/>
    <col min="15370" max="15370" width="2" style="105" customWidth="1"/>
    <col min="15371" max="15371" width="1.85546875" style="105" customWidth="1"/>
    <col min="15372" max="15372" width="2.28515625" style="105" customWidth="1"/>
    <col min="15373" max="15373" width="1.85546875" style="105" customWidth="1"/>
    <col min="15374" max="15375" width="2.28515625" style="105" customWidth="1"/>
    <col min="15376" max="15376" width="1.85546875" style="105" customWidth="1"/>
    <col min="15377" max="15377" width="2.42578125" style="105" customWidth="1"/>
    <col min="15378" max="15378" width="2.28515625" style="105" customWidth="1"/>
    <col min="15379" max="15379" width="1.85546875" style="105" customWidth="1"/>
    <col min="15380" max="15380" width="2.42578125" style="105" customWidth="1"/>
    <col min="15381" max="15381" width="2.28515625" style="105" customWidth="1"/>
    <col min="15382" max="15382" width="1.85546875" style="105" customWidth="1"/>
    <col min="15383" max="15383" width="2.28515625" style="105" customWidth="1"/>
    <col min="15384" max="15385" width="1.85546875" style="105" customWidth="1"/>
    <col min="15386" max="15386" width="2.5703125" style="105" customWidth="1"/>
    <col min="15387" max="15387" width="6.42578125" style="105" customWidth="1"/>
    <col min="15388" max="15388" width="4" style="105" customWidth="1"/>
    <col min="15389" max="15389" width="1.5703125" style="105" customWidth="1"/>
    <col min="15390" max="15390" width="4" style="105" customWidth="1"/>
    <col min="15391" max="15391" width="6.42578125" style="105" customWidth="1"/>
    <col min="15392" max="15392" width="4" style="105" customWidth="1"/>
    <col min="15393" max="15393" width="17.140625" style="105" customWidth="1"/>
    <col min="15394" max="15394" width="1.42578125" style="105" customWidth="1"/>
    <col min="15395" max="15395" width="17.140625" style="105" customWidth="1"/>
    <col min="15396" max="15396" width="0.5703125" style="105" customWidth="1"/>
    <col min="15397" max="15609" width="9.140625" style="105"/>
    <col min="15610" max="15610" width="2.7109375" style="105" bestFit="1" customWidth="1"/>
    <col min="15611" max="15611" width="12.85546875" style="105" customWidth="1"/>
    <col min="15612" max="15612" width="21.28515625" style="105" customWidth="1"/>
    <col min="15613" max="15613" width="2.5703125" style="105" customWidth="1"/>
    <col min="15614" max="15614" width="1.85546875" style="105" customWidth="1"/>
    <col min="15615" max="15615" width="2.140625" style="105" customWidth="1"/>
    <col min="15616" max="15616" width="2.28515625" style="105" customWidth="1"/>
    <col min="15617" max="15617" width="1.85546875" style="105" customWidth="1"/>
    <col min="15618" max="15618" width="2.28515625" style="105" customWidth="1"/>
    <col min="15619" max="15620" width="1.85546875" style="105" customWidth="1"/>
    <col min="15621" max="15621" width="2.42578125" style="105" customWidth="1"/>
    <col min="15622" max="15622" width="2.28515625" style="105" customWidth="1"/>
    <col min="15623" max="15623" width="1.85546875" style="105" customWidth="1"/>
    <col min="15624" max="15624" width="2.28515625" style="105" customWidth="1"/>
    <col min="15625" max="15625" width="1.85546875" style="105" customWidth="1"/>
    <col min="15626" max="15626" width="2" style="105" customWidth="1"/>
    <col min="15627" max="15627" width="1.85546875" style="105" customWidth="1"/>
    <col min="15628" max="15628" width="2.28515625" style="105" customWidth="1"/>
    <col min="15629" max="15629" width="1.85546875" style="105" customWidth="1"/>
    <col min="15630" max="15631" width="2.28515625" style="105" customWidth="1"/>
    <col min="15632" max="15632" width="1.85546875" style="105" customWidth="1"/>
    <col min="15633" max="15633" width="2.42578125" style="105" customWidth="1"/>
    <col min="15634" max="15634" width="2.28515625" style="105" customWidth="1"/>
    <col min="15635" max="15635" width="1.85546875" style="105" customWidth="1"/>
    <col min="15636" max="15636" width="2.42578125" style="105" customWidth="1"/>
    <col min="15637" max="15637" width="2.28515625" style="105" customWidth="1"/>
    <col min="15638" max="15638" width="1.85546875" style="105" customWidth="1"/>
    <col min="15639" max="15639" width="2.28515625" style="105" customWidth="1"/>
    <col min="15640" max="15641" width="1.85546875" style="105" customWidth="1"/>
    <col min="15642" max="15642" width="2.5703125" style="105" customWidth="1"/>
    <col min="15643" max="15643" width="6.42578125" style="105" customWidth="1"/>
    <col min="15644" max="15644" width="4" style="105" customWidth="1"/>
    <col min="15645" max="15645" width="1.5703125" style="105" customWidth="1"/>
    <col min="15646" max="15646" width="4" style="105" customWidth="1"/>
    <col min="15647" max="15647" width="6.42578125" style="105" customWidth="1"/>
    <col min="15648" max="15648" width="4" style="105" customWidth="1"/>
    <col min="15649" max="15649" width="17.140625" style="105" customWidth="1"/>
    <col min="15650" max="15650" width="1.42578125" style="105" customWidth="1"/>
    <col min="15651" max="15651" width="17.140625" style="105" customWidth="1"/>
    <col min="15652" max="15652" width="0.5703125" style="105" customWidth="1"/>
    <col min="15653" max="15865" width="9.140625" style="105"/>
    <col min="15866" max="15866" width="2.7109375" style="105" bestFit="1" customWidth="1"/>
    <col min="15867" max="15867" width="12.85546875" style="105" customWidth="1"/>
    <col min="15868" max="15868" width="21.28515625" style="105" customWidth="1"/>
    <col min="15869" max="15869" width="2.5703125" style="105" customWidth="1"/>
    <col min="15870" max="15870" width="1.85546875" style="105" customWidth="1"/>
    <col min="15871" max="15871" width="2.140625" style="105" customWidth="1"/>
    <col min="15872" max="15872" width="2.28515625" style="105" customWidth="1"/>
    <col min="15873" max="15873" width="1.85546875" style="105" customWidth="1"/>
    <col min="15874" max="15874" width="2.28515625" style="105" customWidth="1"/>
    <col min="15875" max="15876" width="1.85546875" style="105" customWidth="1"/>
    <col min="15877" max="15877" width="2.42578125" style="105" customWidth="1"/>
    <col min="15878" max="15878" width="2.28515625" style="105" customWidth="1"/>
    <col min="15879" max="15879" width="1.85546875" style="105" customWidth="1"/>
    <col min="15880" max="15880" width="2.28515625" style="105" customWidth="1"/>
    <col min="15881" max="15881" width="1.85546875" style="105" customWidth="1"/>
    <col min="15882" max="15882" width="2" style="105" customWidth="1"/>
    <col min="15883" max="15883" width="1.85546875" style="105" customWidth="1"/>
    <col min="15884" max="15884" width="2.28515625" style="105" customWidth="1"/>
    <col min="15885" max="15885" width="1.85546875" style="105" customWidth="1"/>
    <col min="15886" max="15887" width="2.28515625" style="105" customWidth="1"/>
    <col min="15888" max="15888" width="1.85546875" style="105" customWidth="1"/>
    <col min="15889" max="15889" width="2.42578125" style="105" customWidth="1"/>
    <col min="15890" max="15890" width="2.28515625" style="105" customWidth="1"/>
    <col min="15891" max="15891" width="1.85546875" style="105" customWidth="1"/>
    <col min="15892" max="15892" width="2.42578125" style="105" customWidth="1"/>
    <col min="15893" max="15893" width="2.28515625" style="105" customWidth="1"/>
    <col min="15894" max="15894" width="1.85546875" style="105" customWidth="1"/>
    <col min="15895" max="15895" width="2.28515625" style="105" customWidth="1"/>
    <col min="15896" max="15897" width="1.85546875" style="105" customWidth="1"/>
    <col min="15898" max="15898" width="2.5703125" style="105" customWidth="1"/>
    <col min="15899" max="15899" width="6.42578125" style="105" customWidth="1"/>
    <col min="15900" max="15900" width="4" style="105" customWidth="1"/>
    <col min="15901" max="15901" width="1.5703125" style="105" customWidth="1"/>
    <col min="15902" max="15902" width="4" style="105" customWidth="1"/>
    <col min="15903" max="15903" width="6.42578125" style="105" customWidth="1"/>
    <col min="15904" max="15904" width="4" style="105" customWidth="1"/>
    <col min="15905" max="15905" width="17.140625" style="105" customWidth="1"/>
    <col min="15906" max="15906" width="1.42578125" style="105" customWidth="1"/>
    <col min="15907" max="15907" width="17.140625" style="105" customWidth="1"/>
    <col min="15908" max="15908" width="0.5703125" style="105" customWidth="1"/>
    <col min="15909" max="16121" width="9.140625" style="105"/>
    <col min="16122" max="16122" width="2.7109375" style="105" bestFit="1" customWidth="1"/>
    <col min="16123" max="16123" width="12.85546875" style="105" customWidth="1"/>
    <col min="16124" max="16124" width="21.28515625" style="105" customWidth="1"/>
    <col min="16125" max="16125" width="2.5703125" style="105" customWidth="1"/>
    <col min="16126" max="16126" width="1.85546875" style="105" customWidth="1"/>
    <col min="16127" max="16127" width="2.140625" style="105" customWidth="1"/>
    <col min="16128" max="16128" width="2.28515625" style="105" customWidth="1"/>
    <col min="16129" max="16129" width="1.85546875" style="105" customWidth="1"/>
    <col min="16130" max="16130" width="2.28515625" style="105" customWidth="1"/>
    <col min="16131" max="16132" width="1.85546875" style="105" customWidth="1"/>
    <col min="16133" max="16133" width="2.42578125" style="105" customWidth="1"/>
    <col min="16134" max="16134" width="2.28515625" style="105" customWidth="1"/>
    <col min="16135" max="16135" width="1.85546875" style="105" customWidth="1"/>
    <col min="16136" max="16136" width="2.28515625" style="105" customWidth="1"/>
    <col min="16137" max="16137" width="1.85546875" style="105" customWidth="1"/>
    <col min="16138" max="16138" width="2" style="105" customWidth="1"/>
    <col min="16139" max="16139" width="1.85546875" style="105" customWidth="1"/>
    <col min="16140" max="16140" width="2.28515625" style="105" customWidth="1"/>
    <col min="16141" max="16141" width="1.85546875" style="105" customWidth="1"/>
    <col min="16142" max="16143" width="2.28515625" style="105" customWidth="1"/>
    <col min="16144" max="16144" width="1.85546875" style="105" customWidth="1"/>
    <col min="16145" max="16145" width="2.42578125" style="105" customWidth="1"/>
    <col min="16146" max="16146" width="2.28515625" style="105" customWidth="1"/>
    <col min="16147" max="16147" width="1.85546875" style="105" customWidth="1"/>
    <col min="16148" max="16148" width="2.42578125" style="105" customWidth="1"/>
    <col min="16149" max="16149" width="2.28515625" style="105" customWidth="1"/>
    <col min="16150" max="16150" width="1.85546875" style="105" customWidth="1"/>
    <col min="16151" max="16151" width="2.28515625" style="105" customWidth="1"/>
    <col min="16152" max="16153" width="1.85546875" style="105" customWidth="1"/>
    <col min="16154" max="16154" width="2.5703125" style="105" customWidth="1"/>
    <col min="16155" max="16155" width="6.42578125" style="105" customWidth="1"/>
    <col min="16156" max="16156" width="4" style="105" customWidth="1"/>
    <col min="16157" max="16157" width="1.5703125" style="105" customWidth="1"/>
    <col min="16158" max="16158" width="4" style="105" customWidth="1"/>
    <col min="16159" max="16159" width="6.42578125" style="105" customWidth="1"/>
    <col min="16160" max="16160" width="4" style="105" customWidth="1"/>
    <col min="16161" max="16161" width="17.140625" style="105" customWidth="1"/>
    <col min="16162" max="16162" width="1.42578125" style="105" customWidth="1"/>
    <col min="16163" max="16163" width="17.140625" style="105" customWidth="1"/>
    <col min="16164" max="16164" width="0.5703125" style="105" customWidth="1"/>
    <col min="16165" max="16384" width="9.140625" style="105"/>
  </cols>
  <sheetData>
    <row r="1" spans="1:41" ht="15" customHeight="1">
      <c r="A1" s="371"/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1"/>
      <c r="T1" s="371"/>
      <c r="U1" s="371"/>
      <c r="Y1" s="105"/>
      <c r="Z1" s="105"/>
      <c r="AA1" s="105"/>
      <c r="AB1" s="105"/>
      <c r="AD1" s="105"/>
      <c r="AE1" s="105"/>
      <c r="AF1" s="105"/>
      <c r="AG1" s="105"/>
      <c r="AI1" s="105"/>
      <c r="AK1" s="105"/>
    </row>
    <row r="2" spans="1:41" s="372" customFormat="1" ht="15" customHeight="1">
      <c r="E2" s="106"/>
      <c r="F2" s="557" t="s">
        <v>198</v>
      </c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 s="557"/>
      <c r="U2" s="557"/>
      <c r="V2" s="557"/>
      <c r="W2" s="557"/>
      <c r="X2" s="557"/>
      <c r="Y2" s="557"/>
      <c r="Z2" s="557"/>
      <c r="AA2" s="557"/>
    </row>
    <row r="3" spans="1:41" s="372" customFormat="1" ht="15" customHeight="1">
      <c r="A3" s="373"/>
      <c r="B3" s="373"/>
      <c r="C3" s="373"/>
      <c r="D3" s="373"/>
      <c r="E3" s="374" t="s">
        <v>36</v>
      </c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108"/>
      <c r="W3" s="108"/>
      <c r="X3" s="106"/>
    </row>
    <row r="4" spans="1:41" s="372" customFormat="1" ht="15" customHeight="1">
      <c r="A4" s="373"/>
      <c r="B4" s="373"/>
      <c r="C4" s="373"/>
      <c r="D4" s="373"/>
      <c r="E4" s="560" t="s">
        <v>37</v>
      </c>
      <c r="F4" s="560"/>
      <c r="G4" s="560"/>
      <c r="H4" s="560"/>
      <c r="I4" s="560"/>
      <c r="J4" s="560"/>
      <c r="K4" s="560"/>
      <c r="L4" s="560"/>
      <c r="M4" s="560"/>
      <c r="N4" s="560"/>
      <c r="O4" s="560"/>
      <c r="P4" s="560"/>
      <c r="Q4" s="560"/>
      <c r="R4" s="560"/>
      <c r="S4" s="560"/>
      <c r="T4" s="560"/>
      <c r="U4" s="560"/>
      <c r="V4" s="108"/>
      <c r="W4" s="108"/>
      <c r="X4" s="106"/>
    </row>
    <row r="5" spans="1:41" hidden="1">
      <c r="Y5" s="105"/>
      <c r="Z5" s="105"/>
      <c r="AA5" s="105"/>
      <c r="AB5" s="105"/>
      <c r="AD5" s="105"/>
      <c r="AE5" s="105"/>
      <c r="AF5" s="105"/>
      <c r="AG5" s="105"/>
      <c r="AI5" s="105"/>
      <c r="AK5" s="105"/>
    </row>
    <row r="6" spans="1:41" ht="5.25" customHeight="1">
      <c r="Y6" s="105"/>
      <c r="Z6" s="105"/>
      <c r="AA6" s="105"/>
      <c r="AB6" s="105"/>
      <c r="AD6" s="105"/>
      <c r="AE6" s="105"/>
      <c r="AF6" s="105"/>
      <c r="AG6" s="105"/>
      <c r="AI6" s="105"/>
      <c r="AK6" s="105"/>
    </row>
    <row r="7" spans="1:41" ht="12.75" customHeight="1">
      <c r="A7" s="370" t="s">
        <v>0</v>
      </c>
      <c r="B7" s="370"/>
      <c r="C7" s="370" t="s">
        <v>1</v>
      </c>
      <c r="D7" s="375"/>
      <c r="E7" s="375">
        <v>1</v>
      </c>
      <c r="F7" s="375"/>
      <c r="G7" s="375"/>
      <c r="H7" s="375">
        <v>2</v>
      </c>
      <c r="I7" s="375"/>
      <c r="J7" s="375"/>
      <c r="K7" s="375">
        <v>3</v>
      </c>
      <c r="L7" s="375"/>
      <c r="M7" s="375"/>
      <c r="N7" s="375">
        <v>4</v>
      </c>
      <c r="O7" s="375"/>
      <c r="P7" s="375"/>
      <c r="Q7" s="375">
        <v>5</v>
      </c>
      <c r="R7" s="375"/>
      <c r="S7" s="375"/>
      <c r="T7" s="375">
        <v>6</v>
      </c>
      <c r="U7" s="375"/>
      <c r="V7" s="375"/>
      <c r="W7" s="375">
        <v>7</v>
      </c>
      <c r="X7" s="375"/>
      <c r="Y7" s="375"/>
      <c r="Z7" s="375">
        <v>8</v>
      </c>
      <c r="AA7" s="375"/>
      <c r="AB7" s="561">
        <v>9</v>
      </c>
      <c r="AC7" s="561"/>
      <c r="AD7" s="561"/>
      <c r="AE7" s="375"/>
      <c r="AF7" s="375">
        <v>10</v>
      </c>
      <c r="AG7" s="375"/>
      <c r="AH7" s="370" t="s">
        <v>2</v>
      </c>
      <c r="AI7" s="538" t="s">
        <v>3</v>
      </c>
      <c r="AJ7" s="538"/>
      <c r="AK7" s="538"/>
      <c r="AL7" s="370" t="s">
        <v>4</v>
      </c>
    </row>
    <row r="8" spans="1:41" ht="12.75" customHeight="1">
      <c r="A8" s="376"/>
      <c r="B8" s="562" t="s">
        <v>12</v>
      </c>
      <c r="C8" s="564" t="s">
        <v>10</v>
      </c>
      <c r="D8" s="377"/>
      <c r="E8" s="378"/>
      <c r="F8" s="379"/>
      <c r="G8" s="380"/>
      <c r="H8" s="381">
        <v>1</v>
      </c>
      <c r="I8" s="382"/>
      <c r="J8" s="433"/>
      <c r="K8" s="385">
        <v>0</v>
      </c>
      <c r="L8" s="406"/>
      <c r="M8" s="380"/>
      <c r="N8" s="381">
        <v>1</v>
      </c>
      <c r="O8" s="382"/>
      <c r="P8" s="380"/>
      <c r="Q8" s="381">
        <v>1</v>
      </c>
      <c r="R8" s="382"/>
      <c r="S8" s="380"/>
      <c r="T8" s="381">
        <v>1</v>
      </c>
      <c r="U8" s="382"/>
      <c r="V8" s="380"/>
      <c r="W8" s="381">
        <v>1</v>
      </c>
      <c r="X8" s="382"/>
      <c r="Y8" s="427"/>
      <c r="Z8" s="381">
        <v>1</v>
      </c>
      <c r="AA8" s="428"/>
      <c r="AB8" s="380"/>
      <c r="AC8" s="381">
        <v>1</v>
      </c>
      <c r="AD8" s="382"/>
      <c r="AE8" s="380"/>
      <c r="AF8" s="381">
        <v>1</v>
      </c>
      <c r="AG8" s="382"/>
      <c r="AH8" s="566">
        <f>SUM(E8+H8+K8+N8+Q8+T8+W8+Z8+AC8+AF8)</f>
        <v>8</v>
      </c>
      <c r="AI8" s="568">
        <f>SUM(D9+G9+J9+M9+P9+S9+V9+Y9+AB9+AE9)</f>
        <v>24</v>
      </c>
      <c r="AJ8" s="570" t="s">
        <v>7</v>
      </c>
      <c r="AK8" s="572">
        <f t="shared" ref="AK8:AK10" si="0">SUM(F9+I9+L9+O9+R9+U9+X9+AA9+AD9+AG9)</f>
        <v>6</v>
      </c>
      <c r="AL8" s="504" t="s">
        <v>8</v>
      </c>
    </row>
    <row r="9" spans="1:41" ht="12.75" customHeight="1">
      <c r="A9" s="388">
        <v>1</v>
      </c>
      <c r="B9" s="563"/>
      <c r="C9" s="565"/>
      <c r="D9" s="389"/>
      <c r="E9" s="390"/>
      <c r="F9" s="391"/>
      <c r="G9" s="392">
        <v>3</v>
      </c>
      <c r="H9" s="393"/>
      <c r="I9" s="394">
        <v>0</v>
      </c>
      <c r="J9" s="434">
        <v>0</v>
      </c>
      <c r="K9" s="398"/>
      <c r="L9" s="408">
        <v>3</v>
      </c>
      <c r="M9" s="392">
        <v>3</v>
      </c>
      <c r="N9" s="393"/>
      <c r="O9" s="394">
        <v>0</v>
      </c>
      <c r="P9" s="392">
        <v>3</v>
      </c>
      <c r="Q9" s="393"/>
      <c r="R9" s="394">
        <v>1</v>
      </c>
      <c r="S9" s="392">
        <v>3</v>
      </c>
      <c r="T9" s="393"/>
      <c r="U9" s="394">
        <v>0</v>
      </c>
      <c r="V9" s="392">
        <v>3</v>
      </c>
      <c r="W9" s="393"/>
      <c r="X9" s="394">
        <v>0</v>
      </c>
      <c r="Y9" s="429">
        <v>3</v>
      </c>
      <c r="Z9" s="393"/>
      <c r="AA9" s="430">
        <v>2</v>
      </c>
      <c r="AB9" s="392">
        <v>3</v>
      </c>
      <c r="AC9" s="393"/>
      <c r="AD9" s="394">
        <v>0</v>
      </c>
      <c r="AE9" s="392">
        <v>3</v>
      </c>
      <c r="AF9" s="393"/>
      <c r="AG9" s="394">
        <v>0</v>
      </c>
      <c r="AH9" s="567"/>
      <c r="AI9" s="569"/>
      <c r="AJ9" s="571"/>
      <c r="AK9" s="573"/>
      <c r="AL9" s="505"/>
    </row>
    <row r="10" spans="1:41" ht="12.75" customHeight="1">
      <c r="A10" s="399"/>
      <c r="B10" s="562" t="s">
        <v>17</v>
      </c>
      <c r="C10" s="564" t="s">
        <v>23</v>
      </c>
      <c r="D10" s="433"/>
      <c r="E10" s="385">
        <v>0</v>
      </c>
      <c r="F10" s="406"/>
      <c r="G10" s="401"/>
      <c r="H10" s="402"/>
      <c r="I10" s="403"/>
      <c r="J10" s="433"/>
      <c r="K10" s="385">
        <v>0</v>
      </c>
      <c r="L10" s="406"/>
      <c r="M10" s="433"/>
      <c r="N10" s="385">
        <v>0</v>
      </c>
      <c r="O10" s="406"/>
      <c r="P10" s="411"/>
      <c r="Q10" s="404">
        <v>0</v>
      </c>
      <c r="R10" s="405"/>
      <c r="S10" s="411"/>
      <c r="T10" s="404">
        <v>0</v>
      </c>
      <c r="U10" s="405"/>
      <c r="V10" s="411"/>
      <c r="W10" s="404">
        <v>0</v>
      </c>
      <c r="X10" s="405"/>
      <c r="Y10" s="433"/>
      <c r="Z10" s="385">
        <v>0</v>
      </c>
      <c r="AA10" s="406"/>
      <c r="AB10" s="411"/>
      <c r="AC10" s="404">
        <v>0</v>
      </c>
      <c r="AD10" s="405"/>
      <c r="AE10" s="433"/>
      <c r="AF10" s="385">
        <v>0</v>
      </c>
      <c r="AG10" s="406"/>
      <c r="AH10" s="566">
        <f t="shared" ref="AH10" si="1">SUM(E10+H10+K10+N10+Q10+T10+W10+Z10+AC10+AF10)</f>
        <v>0</v>
      </c>
      <c r="AI10" s="568">
        <f t="shared" ref="AI10" si="2">SUM(D11+G11+J11+M11+P11+S11+V11+Y11+AB11+AE11)</f>
        <v>0</v>
      </c>
      <c r="AJ10" s="570" t="s">
        <v>7</v>
      </c>
      <c r="AK10" s="572">
        <f t="shared" si="0"/>
        <v>27</v>
      </c>
      <c r="AL10" s="502" t="s">
        <v>177</v>
      </c>
    </row>
    <row r="11" spans="1:41" ht="12.75" customHeight="1">
      <c r="A11" s="388">
        <v>2</v>
      </c>
      <c r="B11" s="563"/>
      <c r="C11" s="565"/>
      <c r="D11" s="434">
        <v>0</v>
      </c>
      <c r="E11" s="398"/>
      <c r="F11" s="408">
        <v>3</v>
      </c>
      <c r="G11" s="401"/>
      <c r="H11" s="402"/>
      <c r="I11" s="403"/>
      <c r="J11" s="434">
        <v>0</v>
      </c>
      <c r="K11" s="398"/>
      <c r="L11" s="408">
        <v>3</v>
      </c>
      <c r="M11" s="434">
        <v>0</v>
      </c>
      <c r="N11" s="398"/>
      <c r="O11" s="408">
        <v>3</v>
      </c>
      <c r="P11" s="411">
        <v>0</v>
      </c>
      <c r="Q11" s="404"/>
      <c r="R11" s="405">
        <v>3</v>
      </c>
      <c r="S11" s="411">
        <v>0</v>
      </c>
      <c r="T11" s="404"/>
      <c r="U11" s="405">
        <v>3</v>
      </c>
      <c r="V11" s="411">
        <v>0</v>
      </c>
      <c r="W11" s="404"/>
      <c r="X11" s="405">
        <v>3</v>
      </c>
      <c r="Y11" s="434">
        <v>0</v>
      </c>
      <c r="Z11" s="398"/>
      <c r="AA11" s="408">
        <v>3</v>
      </c>
      <c r="AB11" s="411">
        <v>0</v>
      </c>
      <c r="AC11" s="404"/>
      <c r="AD11" s="405">
        <v>3</v>
      </c>
      <c r="AE11" s="434">
        <v>0</v>
      </c>
      <c r="AF11" s="398"/>
      <c r="AG11" s="408">
        <v>3</v>
      </c>
      <c r="AH11" s="567"/>
      <c r="AI11" s="569"/>
      <c r="AJ11" s="571"/>
      <c r="AK11" s="573"/>
      <c r="AL11" s="503"/>
    </row>
    <row r="12" spans="1:41" ht="12.75" customHeight="1">
      <c r="A12" s="399"/>
      <c r="B12" s="562" t="s">
        <v>5</v>
      </c>
      <c r="C12" s="564" t="s">
        <v>197</v>
      </c>
      <c r="D12" s="380"/>
      <c r="E12" s="381">
        <v>1</v>
      </c>
      <c r="F12" s="382"/>
      <c r="G12" s="380"/>
      <c r="H12" s="381">
        <v>1</v>
      </c>
      <c r="I12" s="382"/>
      <c r="J12" s="377"/>
      <c r="K12" s="409"/>
      <c r="L12" s="410"/>
      <c r="M12" s="380"/>
      <c r="N12" s="381">
        <v>1</v>
      </c>
      <c r="O12" s="382"/>
      <c r="P12" s="380"/>
      <c r="Q12" s="381">
        <v>1</v>
      </c>
      <c r="R12" s="382"/>
      <c r="S12" s="443"/>
      <c r="T12" s="385">
        <v>0</v>
      </c>
      <c r="U12" s="444"/>
      <c r="V12" s="380"/>
      <c r="W12" s="381">
        <v>1</v>
      </c>
      <c r="X12" s="382"/>
      <c r="Y12" s="380"/>
      <c r="Z12" s="381">
        <v>1</v>
      </c>
      <c r="AA12" s="382"/>
      <c r="AB12" s="380"/>
      <c r="AC12" s="381">
        <v>1</v>
      </c>
      <c r="AD12" s="382"/>
      <c r="AE12" s="380"/>
      <c r="AF12" s="381">
        <v>1</v>
      </c>
      <c r="AG12" s="382"/>
      <c r="AH12" s="566">
        <f t="shared" ref="AH12" si="3">SUM(E12+H12+K12+N12+Q12+T12+W12+Z12+AC12+AF12)</f>
        <v>8</v>
      </c>
      <c r="AI12" s="568">
        <f t="shared" ref="AI12" si="4">SUM(D13+G13+J13+M13+P13+S13+V13+Y13+AB13+AE13)</f>
        <v>26</v>
      </c>
      <c r="AJ12" s="574" t="s">
        <v>7</v>
      </c>
      <c r="AK12" s="572">
        <f t="shared" ref="AK12" si="5">SUM(F13+I13+L13+O13+R13+U13+X13+AA13+AD13+AG13)</f>
        <v>5</v>
      </c>
      <c r="AL12" s="504" t="s">
        <v>11</v>
      </c>
    </row>
    <row r="13" spans="1:41" ht="12.75" customHeight="1">
      <c r="A13" s="388">
        <v>3</v>
      </c>
      <c r="B13" s="563"/>
      <c r="C13" s="565"/>
      <c r="D13" s="392">
        <v>3</v>
      </c>
      <c r="E13" s="393"/>
      <c r="F13" s="394">
        <v>0</v>
      </c>
      <c r="G13" s="392">
        <v>3</v>
      </c>
      <c r="H13" s="393"/>
      <c r="I13" s="394">
        <v>0</v>
      </c>
      <c r="J13" s="389"/>
      <c r="K13" s="390"/>
      <c r="L13" s="391"/>
      <c r="M13" s="392">
        <v>3</v>
      </c>
      <c r="N13" s="393"/>
      <c r="O13" s="394">
        <v>1</v>
      </c>
      <c r="P13" s="392">
        <v>3</v>
      </c>
      <c r="Q13" s="393"/>
      <c r="R13" s="394">
        <v>1</v>
      </c>
      <c r="S13" s="445">
        <v>2</v>
      </c>
      <c r="T13" s="398"/>
      <c r="U13" s="446">
        <v>3</v>
      </c>
      <c r="V13" s="392">
        <v>3</v>
      </c>
      <c r="W13" s="393"/>
      <c r="X13" s="394">
        <v>0</v>
      </c>
      <c r="Y13" s="392">
        <v>3</v>
      </c>
      <c r="Z13" s="393"/>
      <c r="AA13" s="394">
        <v>0</v>
      </c>
      <c r="AB13" s="392">
        <v>3</v>
      </c>
      <c r="AC13" s="393"/>
      <c r="AD13" s="394">
        <v>0</v>
      </c>
      <c r="AE13" s="392">
        <v>3</v>
      </c>
      <c r="AF13" s="393"/>
      <c r="AG13" s="394">
        <v>0</v>
      </c>
      <c r="AH13" s="567"/>
      <c r="AI13" s="569"/>
      <c r="AJ13" s="574"/>
      <c r="AK13" s="573"/>
      <c r="AL13" s="505"/>
      <c r="AO13" s="105" t="s">
        <v>50</v>
      </c>
    </row>
    <row r="14" spans="1:41" ht="12.75" customHeight="1">
      <c r="A14" s="399"/>
      <c r="B14" s="562" t="s">
        <v>9</v>
      </c>
      <c r="C14" s="543" t="s">
        <v>24</v>
      </c>
      <c r="D14" s="411"/>
      <c r="E14" s="404">
        <v>0</v>
      </c>
      <c r="F14" s="405"/>
      <c r="G14" s="380"/>
      <c r="H14" s="381">
        <v>1</v>
      </c>
      <c r="I14" s="382"/>
      <c r="J14" s="433"/>
      <c r="K14" s="385">
        <v>0</v>
      </c>
      <c r="L14" s="406"/>
      <c r="M14" s="401"/>
      <c r="N14" s="402"/>
      <c r="O14" s="403"/>
      <c r="P14" s="380"/>
      <c r="Q14" s="381">
        <v>1</v>
      </c>
      <c r="R14" s="382"/>
      <c r="S14" s="380"/>
      <c r="T14" s="381">
        <v>1</v>
      </c>
      <c r="U14" s="382"/>
      <c r="V14" s="380"/>
      <c r="W14" s="381">
        <v>1</v>
      </c>
      <c r="X14" s="382"/>
      <c r="Y14" s="380"/>
      <c r="Z14" s="381">
        <v>1</v>
      </c>
      <c r="AA14" s="382"/>
      <c r="AB14" s="380"/>
      <c r="AC14" s="381">
        <v>1</v>
      </c>
      <c r="AD14" s="382"/>
      <c r="AE14" s="380"/>
      <c r="AF14" s="381">
        <v>1</v>
      </c>
      <c r="AG14" s="382"/>
      <c r="AH14" s="566">
        <f t="shared" ref="AH14" si="6">SUM(E14+H14+K14+N14+Q14+T14+W14+Z14+AC14+AF14)</f>
        <v>7</v>
      </c>
      <c r="AI14" s="568">
        <f t="shared" ref="AI14" si="7">SUM(D15+G15+J15+M15+P15+S15+V15+Y15+AB15+AE15)</f>
        <v>22</v>
      </c>
      <c r="AJ14" s="570" t="s">
        <v>7</v>
      </c>
      <c r="AK14" s="572">
        <f t="shared" ref="AK14" si="8">SUM(F15+I15+L15+O15+R15+U15+X15+AA15+AD15+AG15)</f>
        <v>11</v>
      </c>
      <c r="AL14" s="504" t="s">
        <v>16</v>
      </c>
    </row>
    <row r="15" spans="1:41" ht="12.75" customHeight="1">
      <c r="A15" s="388">
        <v>4</v>
      </c>
      <c r="B15" s="563"/>
      <c r="C15" s="544"/>
      <c r="D15" s="411">
        <v>0</v>
      </c>
      <c r="E15" s="404"/>
      <c r="F15" s="405">
        <v>3</v>
      </c>
      <c r="G15" s="392">
        <v>3</v>
      </c>
      <c r="H15" s="393"/>
      <c r="I15" s="394">
        <v>0</v>
      </c>
      <c r="J15" s="434">
        <v>1</v>
      </c>
      <c r="K15" s="398"/>
      <c r="L15" s="408">
        <v>3</v>
      </c>
      <c r="M15" s="401"/>
      <c r="N15" s="402"/>
      <c r="O15" s="403"/>
      <c r="P15" s="392">
        <v>3</v>
      </c>
      <c r="Q15" s="393"/>
      <c r="R15" s="394">
        <v>1</v>
      </c>
      <c r="S15" s="392">
        <v>3</v>
      </c>
      <c r="T15" s="393"/>
      <c r="U15" s="394">
        <v>1</v>
      </c>
      <c r="V15" s="392">
        <v>3</v>
      </c>
      <c r="W15" s="393"/>
      <c r="X15" s="394">
        <v>2</v>
      </c>
      <c r="Y15" s="392">
        <v>3</v>
      </c>
      <c r="Z15" s="393"/>
      <c r="AA15" s="394">
        <v>1</v>
      </c>
      <c r="AB15" s="392">
        <v>3</v>
      </c>
      <c r="AC15" s="393"/>
      <c r="AD15" s="394">
        <v>0</v>
      </c>
      <c r="AE15" s="392">
        <v>3</v>
      </c>
      <c r="AF15" s="393"/>
      <c r="AG15" s="394">
        <v>0</v>
      </c>
      <c r="AH15" s="567"/>
      <c r="AI15" s="569"/>
      <c r="AJ15" s="571"/>
      <c r="AK15" s="573"/>
      <c r="AL15" s="505"/>
    </row>
    <row r="16" spans="1:41" ht="12.75" customHeight="1">
      <c r="A16" s="399"/>
      <c r="B16" s="562" t="s">
        <v>29</v>
      </c>
      <c r="C16" s="564" t="s">
        <v>157</v>
      </c>
      <c r="D16" s="433"/>
      <c r="E16" s="385">
        <v>0</v>
      </c>
      <c r="F16" s="406"/>
      <c r="G16" s="380"/>
      <c r="H16" s="381">
        <v>1</v>
      </c>
      <c r="I16" s="382"/>
      <c r="J16" s="433"/>
      <c r="K16" s="385">
        <v>0</v>
      </c>
      <c r="L16" s="406"/>
      <c r="M16" s="433"/>
      <c r="N16" s="385">
        <v>0</v>
      </c>
      <c r="O16" s="406"/>
      <c r="P16" s="377"/>
      <c r="Q16" s="412"/>
      <c r="R16" s="410"/>
      <c r="S16" s="380"/>
      <c r="T16" s="381">
        <v>1</v>
      </c>
      <c r="U16" s="382"/>
      <c r="V16" s="384"/>
      <c r="W16" s="385">
        <v>0</v>
      </c>
      <c r="X16" s="406"/>
      <c r="Y16" s="433"/>
      <c r="Z16" s="385">
        <v>0</v>
      </c>
      <c r="AA16" s="406"/>
      <c r="AB16" s="380"/>
      <c r="AC16" s="381">
        <v>1</v>
      </c>
      <c r="AD16" s="382"/>
      <c r="AE16" s="380"/>
      <c r="AF16" s="381">
        <v>1</v>
      </c>
      <c r="AG16" s="382"/>
      <c r="AH16" s="566">
        <f t="shared" ref="AH16" si="9">SUM(E16+H16+K16+N16+Q16+T16+W16+Z16+AC16+AF16)</f>
        <v>4</v>
      </c>
      <c r="AI16" s="568">
        <f t="shared" ref="AI16" si="10">SUM(D17+G17+J17+M17+P17+S17+V17+Y17+AB17+AE17)</f>
        <v>18</v>
      </c>
      <c r="AJ16" s="574" t="s">
        <v>7</v>
      </c>
      <c r="AK16" s="572">
        <f t="shared" ref="AK16" si="11">SUM(F17+I17+L17+O17+R17+U17+X17+AA17+AD17+AG17)</f>
        <v>15</v>
      </c>
      <c r="AL16" s="502" t="s">
        <v>174</v>
      </c>
    </row>
    <row r="17" spans="1:41" ht="12.75" customHeight="1">
      <c r="A17" s="388">
        <v>5</v>
      </c>
      <c r="B17" s="563"/>
      <c r="C17" s="565"/>
      <c r="D17" s="434">
        <v>1</v>
      </c>
      <c r="E17" s="398"/>
      <c r="F17" s="408">
        <v>3</v>
      </c>
      <c r="G17" s="392">
        <v>3</v>
      </c>
      <c r="H17" s="393"/>
      <c r="I17" s="394">
        <v>0</v>
      </c>
      <c r="J17" s="434">
        <v>1</v>
      </c>
      <c r="K17" s="398"/>
      <c r="L17" s="408">
        <v>3</v>
      </c>
      <c r="M17" s="434">
        <v>1</v>
      </c>
      <c r="N17" s="398"/>
      <c r="O17" s="408">
        <v>3</v>
      </c>
      <c r="P17" s="389"/>
      <c r="Q17" s="414"/>
      <c r="R17" s="391"/>
      <c r="S17" s="392">
        <v>3</v>
      </c>
      <c r="T17" s="393"/>
      <c r="U17" s="394">
        <v>0</v>
      </c>
      <c r="V17" s="397">
        <v>2</v>
      </c>
      <c r="W17" s="398"/>
      <c r="X17" s="408">
        <v>3</v>
      </c>
      <c r="Y17" s="434">
        <v>1</v>
      </c>
      <c r="Z17" s="398"/>
      <c r="AA17" s="408">
        <v>3</v>
      </c>
      <c r="AB17" s="392">
        <v>3</v>
      </c>
      <c r="AC17" s="393"/>
      <c r="AD17" s="394">
        <v>0</v>
      </c>
      <c r="AE17" s="392">
        <v>3</v>
      </c>
      <c r="AF17" s="393"/>
      <c r="AG17" s="394">
        <v>0</v>
      </c>
      <c r="AH17" s="567"/>
      <c r="AI17" s="569"/>
      <c r="AJ17" s="574"/>
      <c r="AK17" s="573"/>
      <c r="AL17" s="503"/>
    </row>
    <row r="18" spans="1:41" ht="12.75" customHeight="1">
      <c r="A18" s="399"/>
      <c r="B18" s="562" t="s">
        <v>29</v>
      </c>
      <c r="C18" s="543" t="s">
        <v>26</v>
      </c>
      <c r="D18" s="431"/>
      <c r="E18" s="385">
        <v>0</v>
      </c>
      <c r="F18" s="413"/>
      <c r="G18" s="380"/>
      <c r="H18" s="381">
        <v>1</v>
      </c>
      <c r="I18" s="382"/>
      <c r="J18" s="427"/>
      <c r="K18" s="381">
        <v>1</v>
      </c>
      <c r="L18" s="428"/>
      <c r="M18" s="433"/>
      <c r="N18" s="385">
        <v>0</v>
      </c>
      <c r="O18" s="406"/>
      <c r="P18" s="431"/>
      <c r="Q18" s="385">
        <v>0</v>
      </c>
      <c r="R18" s="413"/>
      <c r="S18" s="401"/>
      <c r="T18" s="403"/>
      <c r="U18" s="403"/>
      <c r="V18" s="380"/>
      <c r="W18" s="381">
        <v>1</v>
      </c>
      <c r="X18" s="382"/>
      <c r="Y18" s="380"/>
      <c r="Z18" s="381">
        <v>1</v>
      </c>
      <c r="AA18" s="382"/>
      <c r="AB18" s="380"/>
      <c r="AC18" s="381">
        <v>1</v>
      </c>
      <c r="AD18" s="382"/>
      <c r="AE18" s="380"/>
      <c r="AF18" s="381">
        <v>1</v>
      </c>
      <c r="AG18" s="382"/>
      <c r="AH18" s="566">
        <f t="shared" ref="AH18" si="12">SUM(E18+H18+K18+N18+Q18+T18+W18+Z18+AC18+AF18)</f>
        <v>6</v>
      </c>
      <c r="AI18" s="568">
        <f t="shared" ref="AI18" si="13">SUM(D19+G19+J19+M19+P19+S19+V19+Y19+AB19+AE19)</f>
        <v>19</v>
      </c>
      <c r="AJ18" s="570" t="s">
        <v>7</v>
      </c>
      <c r="AK18" s="572">
        <f t="shared" ref="AK18" si="14">SUM(F19+I19+L19+O19+R19+U19+X19+AA19+AD19+AG19)</f>
        <v>12</v>
      </c>
      <c r="AL18" s="502" t="s">
        <v>21</v>
      </c>
    </row>
    <row r="19" spans="1:41" ht="12.75" customHeight="1">
      <c r="A19" s="388">
        <v>6</v>
      </c>
      <c r="B19" s="563"/>
      <c r="C19" s="544"/>
      <c r="D19" s="432">
        <v>0</v>
      </c>
      <c r="E19" s="398"/>
      <c r="F19" s="415">
        <v>3</v>
      </c>
      <c r="G19" s="392">
        <v>3</v>
      </c>
      <c r="H19" s="393"/>
      <c r="I19" s="394">
        <v>0</v>
      </c>
      <c r="J19" s="429">
        <v>3</v>
      </c>
      <c r="K19" s="393"/>
      <c r="L19" s="430">
        <v>2</v>
      </c>
      <c r="M19" s="434">
        <v>1</v>
      </c>
      <c r="N19" s="398"/>
      <c r="O19" s="408">
        <v>3</v>
      </c>
      <c r="P19" s="432">
        <v>0</v>
      </c>
      <c r="Q19" s="398"/>
      <c r="R19" s="415">
        <v>3</v>
      </c>
      <c r="S19" s="401"/>
      <c r="T19" s="403"/>
      <c r="U19" s="403"/>
      <c r="V19" s="392">
        <v>3</v>
      </c>
      <c r="W19" s="393"/>
      <c r="X19" s="394">
        <v>1</v>
      </c>
      <c r="Y19" s="392">
        <v>3</v>
      </c>
      <c r="Z19" s="393"/>
      <c r="AA19" s="394">
        <v>0</v>
      </c>
      <c r="AB19" s="392">
        <v>3</v>
      </c>
      <c r="AC19" s="393"/>
      <c r="AD19" s="394">
        <v>0</v>
      </c>
      <c r="AE19" s="392">
        <v>3</v>
      </c>
      <c r="AF19" s="393"/>
      <c r="AG19" s="394">
        <v>0</v>
      </c>
      <c r="AH19" s="567"/>
      <c r="AI19" s="569"/>
      <c r="AJ19" s="571"/>
      <c r="AK19" s="573"/>
      <c r="AL19" s="503"/>
    </row>
    <row r="20" spans="1:41" ht="12.75" customHeight="1">
      <c r="A20" s="399"/>
      <c r="B20" s="562" t="s">
        <v>29</v>
      </c>
      <c r="C20" s="543" t="s">
        <v>15</v>
      </c>
      <c r="D20" s="431"/>
      <c r="E20" s="385">
        <v>0</v>
      </c>
      <c r="F20" s="413"/>
      <c r="G20" s="380"/>
      <c r="H20" s="381">
        <v>1</v>
      </c>
      <c r="I20" s="382"/>
      <c r="J20" s="431"/>
      <c r="K20" s="385">
        <v>0</v>
      </c>
      <c r="L20" s="413"/>
      <c r="M20" s="384"/>
      <c r="N20" s="385">
        <v>0</v>
      </c>
      <c r="O20" s="406"/>
      <c r="P20" s="427"/>
      <c r="Q20" s="381">
        <v>1</v>
      </c>
      <c r="R20" s="428"/>
      <c r="S20" s="433"/>
      <c r="T20" s="385">
        <v>0</v>
      </c>
      <c r="U20" s="406"/>
      <c r="V20" s="416"/>
      <c r="W20" s="409"/>
      <c r="X20" s="412"/>
      <c r="Y20" s="433"/>
      <c r="Z20" s="385">
        <v>0</v>
      </c>
      <c r="AA20" s="406"/>
      <c r="AB20" s="380"/>
      <c r="AC20" s="381">
        <v>1</v>
      </c>
      <c r="AD20" s="382"/>
      <c r="AE20" s="380"/>
      <c r="AF20" s="381">
        <v>1</v>
      </c>
      <c r="AG20" s="382"/>
      <c r="AH20" s="566">
        <f t="shared" ref="AH20" si="15">SUM(E20+H20+K20+N20+Q20+T20+W20+Z20+AC20+AF20)</f>
        <v>4</v>
      </c>
      <c r="AI20" s="568">
        <f t="shared" ref="AI20" si="16">SUM(D21+G21+J21+M21+P21+S21+V21+Y21+AB21+AE21)</f>
        <v>16</v>
      </c>
      <c r="AJ20" s="570" t="s">
        <v>7</v>
      </c>
      <c r="AK20" s="572">
        <f t="shared" ref="AK20" si="17">SUM(F21+I21+L21+O21+R21+U21+X21+AA21+AD21+AG21)</f>
        <v>17</v>
      </c>
      <c r="AL20" s="502" t="s">
        <v>19</v>
      </c>
      <c r="AO20" s="105" t="s">
        <v>50</v>
      </c>
    </row>
    <row r="21" spans="1:41" ht="12.75" customHeight="1">
      <c r="A21" s="388">
        <v>7</v>
      </c>
      <c r="B21" s="563"/>
      <c r="C21" s="544"/>
      <c r="D21" s="432">
        <v>0</v>
      </c>
      <c r="E21" s="398"/>
      <c r="F21" s="415">
        <v>3</v>
      </c>
      <c r="G21" s="392">
        <v>3</v>
      </c>
      <c r="H21" s="393"/>
      <c r="I21" s="394">
        <v>0</v>
      </c>
      <c r="J21" s="432">
        <v>0</v>
      </c>
      <c r="K21" s="398"/>
      <c r="L21" s="415">
        <v>3</v>
      </c>
      <c r="M21" s="397">
        <v>2</v>
      </c>
      <c r="N21" s="398"/>
      <c r="O21" s="408">
        <v>3</v>
      </c>
      <c r="P21" s="429">
        <v>3</v>
      </c>
      <c r="Q21" s="393"/>
      <c r="R21" s="430">
        <v>2</v>
      </c>
      <c r="S21" s="434">
        <v>1</v>
      </c>
      <c r="T21" s="398"/>
      <c r="U21" s="408">
        <v>3</v>
      </c>
      <c r="V21" s="417"/>
      <c r="W21" s="390"/>
      <c r="X21" s="414"/>
      <c r="Y21" s="434">
        <v>1</v>
      </c>
      <c r="Z21" s="398"/>
      <c r="AA21" s="408">
        <v>3</v>
      </c>
      <c r="AB21" s="392">
        <v>3</v>
      </c>
      <c r="AC21" s="393"/>
      <c r="AD21" s="394">
        <v>0</v>
      </c>
      <c r="AE21" s="392">
        <v>3</v>
      </c>
      <c r="AF21" s="393"/>
      <c r="AG21" s="394">
        <v>0</v>
      </c>
      <c r="AH21" s="567"/>
      <c r="AI21" s="569"/>
      <c r="AJ21" s="571"/>
      <c r="AK21" s="573"/>
      <c r="AL21" s="503"/>
    </row>
    <row r="22" spans="1:41" ht="12.75" customHeight="1">
      <c r="A22" s="418"/>
      <c r="B22" s="562" t="s">
        <v>29</v>
      </c>
      <c r="C22" s="543" t="s">
        <v>6</v>
      </c>
      <c r="D22" s="421"/>
      <c r="E22" s="383">
        <v>0</v>
      </c>
      <c r="F22" s="422"/>
      <c r="G22" s="427"/>
      <c r="H22" s="381">
        <v>1</v>
      </c>
      <c r="I22" s="428"/>
      <c r="J22" s="433"/>
      <c r="K22" s="385">
        <v>0</v>
      </c>
      <c r="L22" s="406"/>
      <c r="M22" s="433"/>
      <c r="N22" s="385">
        <v>0</v>
      </c>
      <c r="O22" s="406"/>
      <c r="P22" s="380"/>
      <c r="Q22" s="381">
        <v>1</v>
      </c>
      <c r="R22" s="382"/>
      <c r="S22" s="433"/>
      <c r="T22" s="385">
        <v>0</v>
      </c>
      <c r="U22" s="406"/>
      <c r="V22" s="380"/>
      <c r="W22" s="381">
        <v>1</v>
      </c>
      <c r="X22" s="382"/>
      <c r="Y22" s="419"/>
      <c r="Z22" s="420"/>
      <c r="AA22" s="420"/>
      <c r="AB22" s="380"/>
      <c r="AC22" s="381">
        <v>1</v>
      </c>
      <c r="AD22" s="382"/>
      <c r="AE22" s="386"/>
      <c r="AF22" s="386">
        <v>1</v>
      </c>
      <c r="AG22" s="386"/>
      <c r="AH22" s="566">
        <f t="shared" ref="AH22" si="18">SUM(E22+H22+K22+N22+Q22+T22+W22+Z22+AC22+AF22)</f>
        <v>5</v>
      </c>
      <c r="AI22" s="568">
        <f t="shared" ref="AI22" si="19">SUM(D23+G23+J23+M23+P23+S23+V23+Y23+AB23+AE23)</f>
        <v>18</v>
      </c>
      <c r="AJ22" s="570" t="s">
        <v>7</v>
      </c>
      <c r="AK22" s="572">
        <f t="shared" ref="AK22" si="20">SUM(F23+I23+L23+O23+R23+U23+X23+AA23+AD23+AG23)</f>
        <v>14</v>
      </c>
      <c r="AL22" s="502" t="s">
        <v>14</v>
      </c>
      <c r="AO22" s="105" t="s">
        <v>50</v>
      </c>
    </row>
    <row r="23" spans="1:41" ht="12.75" customHeight="1">
      <c r="A23" s="388">
        <v>8</v>
      </c>
      <c r="B23" s="563"/>
      <c r="C23" s="544"/>
      <c r="D23" s="424">
        <v>2</v>
      </c>
      <c r="E23" s="395"/>
      <c r="F23" s="425">
        <v>3</v>
      </c>
      <c r="G23" s="429">
        <v>3</v>
      </c>
      <c r="H23" s="393"/>
      <c r="I23" s="430">
        <v>0</v>
      </c>
      <c r="J23" s="434">
        <v>0</v>
      </c>
      <c r="K23" s="398"/>
      <c r="L23" s="408">
        <v>3</v>
      </c>
      <c r="M23" s="434">
        <v>1</v>
      </c>
      <c r="N23" s="398"/>
      <c r="O23" s="408">
        <v>3</v>
      </c>
      <c r="P23" s="392">
        <v>3</v>
      </c>
      <c r="Q23" s="393"/>
      <c r="R23" s="394">
        <v>1</v>
      </c>
      <c r="S23" s="434">
        <v>0</v>
      </c>
      <c r="T23" s="398"/>
      <c r="U23" s="408">
        <v>3</v>
      </c>
      <c r="V23" s="392">
        <v>3</v>
      </c>
      <c r="W23" s="393"/>
      <c r="X23" s="394">
        <v>1</v>
      </c>
      <c r="Y23" s="419"/>
      <c r="Z23" s="420"/>
      <c r="AA23" s="420"/>
      <c r="AB23" s="392">
        <v>3</v>
      </c>
      <c r="AC23" s="393"/>
      <c r="AD23" s="394">
        <v>0</v>
      </c>
      <c r="AE23" s="396">
        <v>3</v>
      </c>
      <c r="AF23" s="396"/>
      <c r="AG23" s="396">
        <v>0</v>
      </c>
      <c r="AH23" s="567"/>
      <c r="AI23" s="569"/>
      <c r="AJ23" s="571"/>
      <c r="AK23" s="573"/>
      <c r="AL23" s="503"/>
    </row>
    <row r="24" spans="1:41" ht="12.75" customHeight="1">
      <c r="A24" s="399"/>
      <c r="B24" s="562" t="s">
        <v>29</v>
      </c>
      <c r="C24" s="543" t="s">
        <v>27</v>
      </c>
      <c r="D24" s="411"/>
      <c r="E24" s="404">
        <v>0</v>
      </c>
      <c r="F24" s="405"/>
      <c r="G24" s="380"/>
      <c r="H24" s="381">
        <v>1</v>
      </c>
      <c r="I24" s="382"/>
      <c r="J24" s="433"/>
      <c r="K24" s="385">
        <v>0</v>
      </c>
      <c r="L24" s="406"/>
      <c r="M24" s="421"/>
      <c r="N24" s="383">
        <v>0</v>
      </c>
      <c r="O24" s="422"/>
      <c r="P24" s="433"/>
      <c r="Q24" s="385">
        <v>0</v>
      </c>
      <c r="R24" s="406"/>
      <c r="S24" s="433"/>
      <c r="T24" s="385">
        <v>0</v>
      </c>
      <c r="U24" s="406"/>
      <c r="V24" s="421"/>
      <c r="W24" s="383">
        <v>0</v>
      </c>
      <c r="X24" s="422"/>
      <c r="Y24" s="433"/>
      <c r="Z24" s="385">
        <v>0</v>
      </c>
      <c r="AA24" s="406"/>
      <c r="AB24" s="423"/>
      <c r="AC24" s="378"/>
      <c r="AD24" s="379"/>
      <c r="AE24" s="427"/>
      <c r="AF24" s="381">
        <v>1</v>
      </c>
      <c r="AG24" s="428"/>
      <c r="AH24" s="566">
        <f t="shared" ref="AH24" si="21">SUM(E24+H24+K24+N24+Q24+T24+W24+Z24+AC24+AF24)</f>
        <v>2</v>
      </c>
      <c r="AI24" s="568">
        <f t="shared" ref="AI24" si="22">SUM(D25+G25+J25+M25+P25+S25+V25+Y25+AB25+AE25)</f>
        <v>6</v>
      </c>
      <c r="AJ24" s="570" t="s">
        <v>7</v>
      </c>
      <c r="AK24" s="572">
        <f t="shared" ref="AK24" si="23">SUM(F25+I25+L25+O25+R25+U25+X25+AA25+AD25+AG25)</f>
        <v>23</v>
      </c>
      <c r="AL24" s="502" t="s">
        <v>175</v>
      </c>
    </row>
    <row r="25" spans="1:41" ht="12.75" customHeight="1">
      <c r="A25" s="388">
        <v>9</v>
      </c>
      <c r="B25" s="563"/>
      <c r="C25" s="544"/>
      <c r="D25" s="411">
        <v>0</v>
      </c>
      <c r="E25" s="404"/>
      <c r="F25" s="405">
        <v>3</v>
      </c>
      <c r="G25" s="392">
        <v>3</v>
      </c>
      <c r="H25" s="393"/>
      <c r="I25" s="394">
        <v>0</v>
      </c>
      <c r="J25" s="434">
        <v>0</v>
      </c>
      <c r="K25" s="398"/>
      <c r="L25" s="408">
        <v>3</v>
      </c>
      <c r="M25" s="424">
        <v>0</v>
      </c>
      <c r="N25" s="395"/>
      <c r="O25" s="425">
        <v>3</v>
      </c>
      <c r="P25" s="434">
        <v>0</v>
      </c>
      <c r="Q25" s="398"/>
      <c r="R25" s="408">
        <v>3</v>
      </c>
      <c r="S25" s="434">
        <v>0</v>
      </c>
      <c r="T25" s="398"/>
      <c r="U25" s="408">
        <v>3</v>
      </c>
      <c r="V25" s="424">
        <v>0</v>
      </c>
      <c r="W25" s="395"/>
      <c r="X25" s="425">
        <v>3</v>
      </c>
      <c r="Y25" s="434">
        <v>0</v>
      </c>
      <c r="Z25" s="398"/>
      <c r="AA25" s="408">
        <v>3</v>
      </c>
      <c r="AB25" s="389"/>
      <c r="AC25" s="390"/>
      <c r="AD25" s="391"/>
      <c r="AE25" s="429">
        <v>3</v>
      </c>
      <c r="AF25" s="393"/>
      <c r="AG25" s="430">
        <v>2</v>
      </c>
      <c r="AH25" s="567"/>
      <c r="AI25" s="569"/>
      <c r="AJ25" s="571"/>
      <c r="AK25" s="573"/>
      <c r="AL25" s="503"/>
    </row>
    <row r="26" spans="1:41" ht="12.75" customHeight="1">
      <c r="A26" s="399"/>
      <c r="B26" s="562" t="s">
        <v>17</v>
      </c>
      <c r="C26" s="543" t="s">
        <v>43</v>
      </c>
      <c r="D26" s="433"/>
      <c r="E26" s="385">
        <v>0</v>
      </c>
      <c r="F26" s="406"/>
      <c r="G26" s="386"/>
      <c r="H26" s="386">
        <v>1</v>
      </c>
      <c r="I26" s="386"/>
      <c r="J26" s="433"/>
      <c r="K26" s="385">
        <v>0</v>
      </c>
      <c r="L26" s="406"/>
      <c r="M26" s="433"/>
      <c r="N26" s="385">
        <v>0</v>
      </c>
      <c r="O26" s="406"/>
      <c r="P26" s="433"/>
      <c r="Q26" s="385">
        <v>0</v>
      </c>
      <c r="R26" s="406"/>
      <c r="S26" s="433"/>
      <c r="T26" s="385">
        <v>0</v>
      </c>
      <c r="U26" s="406"/>
      <c r="V26" s="421"/>
      <c r="W26" s="383">
        <v>0</v>
      </c>
      <c r="X26" s="422"/>
      <c r="Y26" s="421"/>
      <c r="Z26" s="383">
        <v>0</v>
      </c>
      <c r="AA26" s="422"/>
      <c r="AB26" s="421"/>
      <c r="AC26" s="383">
        <v>0</v>
      </c>
      <c r="AD26" s="422"/>
      <c r="AE26" s="420"/>
      <c r="AF26" s="420"/>
      <c r="AG26" s="420"/>
      <c r="AH26" s="566">
        <f t="shared" ref="AH26" si="24">SUM(E26+H26+K26+N26+Q26+T26+W26+Z26+AC26+AF26)</f>
        <v>1</v>
      </c>
      <c r="AI26" s="568">
        <f t="shared" ref="AI26" si="25">SUM(D27+G27+J27+M27+P27+S27+V27+Y27+AB27+AE27)</f>
        <v>5</v>
      </c>
      <c r="AJ26" s="570" t="s">
        <v>7</v>
      </c>
      <c r="AK26" s="572">
        <f t="shared" ref="AK26" si="26">SUM(F27+I27+L27+O27+R27+U27+X27+AA27+AD27+AG27)</f>
        <v>24</v>
      </c>
      <c r="AL26" s="502" t="s">
        <v>176</v>
      </c>
    </row>
    <row r="27" spans="1:41" ht="12.75" customHeight="1">
      <c r="A27" s="388">
        <v>10</v>
      </c>
      <c r="B27" s="563"/>
      <c r="C27" s="544"/>
      <c r="D27" s="434">
        <v>0</v>
      </c>
      <c r="E27" s="398"/>
      <c r="F27" s="408">
        <v>3</v>
      </c>
      <c r="G27" s="396">
        <v>3</v>
      </c>
      <c r="H27" s="396"/>
      <c r="I27" s="396">
        <v>0</v>
      </c>
      <c r="J27" s="434">
        <v>0</v>
      </c>
      <c r="K27" s="398"/>
      <c r="L27" s="408">
        <v>3</v>
      </c>
      <c r="M27" s="434">
        <v>0</v>
      </c>
      <c r="N27" s="398"/>
      <c r="O27" s="408">
        <v>3</v>
      </c>
      <c r="P27" s="434">
        <v>0</v>
      </c>
      <c r="Q27" s="398"/>
      <c r="R27" s="408">
        <v>3</v>
      </c>
      <c r="S27" s="434">
        <v>0</v>
      </c>
      <c r="T27" s="398"/>
      <c r="U27" s="408">
        <v>3</v>
      </c>
      <c r="V27" s="424">
        <v>0</v>
      </c>
      <c r="W27" s="395"/>
      <c r="X27" s="425">
        <v>3</v>
      </c>
      <c r="Y27" s="424">
        <v>0</v>
      </c>
      <c r="Z27" s="395"/>
      <c r="AA27" s="425">
        <v>3</v>
      </c>
      <c r="AB27" s="424">
        <v>2</v>
      </c>
      <c r="AC27" s="395"/>
      <c r="AD27" s="425">
        <v>3</v>
      </c>
      <c r="AE27" s="414"/>
      <c r="AF27" s="414"/>
      <c r="AG27" s="414"/>
      <c r="AH27" s="567"/>
      <c r="AI27" s="569"/>
      <c r="AJ27" s="571"/>
      <c r="AK27" s="573"/>
      <c r="AL27" s="503"/>
    </row>
    <row r="28" spans="1:41" ht="12.75" customHeight="1">
      <c r="A28" s="435"/>
      <c r="B28" s="436"/>
      <c r="C28" s="436"/>
      <c r="D28" s="400"/>
      <c r="E28" s="400"/>
      <c r="F28" s="400"/>
      <c r="G28" s="400"/>
      <c r="H28" s="400"/>
      <c r="I28" s="400"/>
      <c r="J28" s="387"/>
      <c r="K28" s="387"/>
      <c r="L28" s="387"/>
      <c r="M28" s="400"/>
      <c r="N28" s="400"/>
      <c r="O28" s="400"/>
      <c r="P28" s="437"/>
      <c r="Q28" s="404"/>
      <c r="R28" s="407"/>
      <c r="S28" s="400"/>
      <c r="T28" s="400"/>
      <c r="U28" s="400"/>
      <c r="V28" s="400"/>
      <c r="W28" s="400"/>
      <c r="X28" s="400"/>
      <c r="Y28" s="400"/>
      <c r="Z28" s="400"/>
      <c r="AA28" s="400"/>
      <c r="AB28" s="440"/>
      <c r="AC28" s="441"/>
      <c r="AD28" s="442"/>
      <c r="AE28" s="442"/>
      <c r="AF28" s="442"/>
      <c r="AG28" s="442"/>
      <c r="AH28" s="438"/>
      <c r="AI28" s="426">
        <v>154</v>
      </c>
      <c r="AJ28" s="360"/>
      <c r="AK28" s="426">
        <v>154</v>
      </c>
      <c r="AL28" s="439"/>
      <c r="AO28" s="105" t="s">
        <v>50</v>
      </c>
    </row>
    <row r="29" spans="1:41">
      <c r="A29" s="361"/>
      <c r="B29" s="361"/>
      <c r="C29" s="361"/>
      <c r="D29" s="362"/>
      <c r="E29" s="362"/>
      <c r="F29" s="362"/>
      <c r="G29" s="364"/>
      <c r="H29" s="361"/>
      <c r="I29" s="363"/>
      <c r="J29" s="364"/>
      <c r="K29" s="362"/>
      <c r="L29" s="363"/>
      <c r="M29" s="364"/>
      <c r="N29" s="362"/>
      <c r="O29" s="363"/>
      <c r="P29" s="364"/>
      <c r="Q29" s="362"/>
      <c r="R29" s="363"/>
      <c r="S29" s="364"/>
      <c r="T29" s="362"/>
      <c r="U29" s="363"/>
      <c r="V29" s="364"/>
      <c r="W29" s="362"/>
      <c r="X29" s="362"/>
      <c r="Y29" s="362"/>
      <c r="Z29" s="362"/>
      <c r="AA29" s="364"/>
      <c r="AB29" s="364"/>
      <c r="AC29" s="364"/>
      <c r="AD29" s="364"/>
      <c r="AE29" s="364"/>
      <c r="AF29" s="364"/>
      <c r="AG29" s="364"/>
      <c r="AH29" s="364"/>
      <c r="AI29" s="364"/>
      <c r="AJ29" s="364"/>
      <c r="AK29" s="364"/>
      <c r="AL29" s="364"/>
    </row>
    <row r="30" spans="1:41">
      <c r="A30" s="361"/>
      <c r="B30" s="361"/>
      <c r="C30" s="361"/>
      <c r="D30" s="362"/>
      <c r="E30" s="362"/>
      <c r="F30" s="362"/>
      <c r="G30" s="364"/>
      <c r="H30" s="361"/>
      <c r="I30" s="363"/>
      <c r="J30" s="364"/>
      <c r="K30" s="362"/>
      <c r="L30" s="363"/>
      <c r="M30" s="364"/>
      <c r="N30" s="362"/>
      <c r="O30" s="363"/>
      <c r="P30" s="364"/>
      <c r="Q30" s="362"/>
      <c r="R30" s="363"/>
      <c r="S30" s="364"/>
      <c r="T30" s="362"/>
      <c r="U30" s="363"/>
      <c r="V30" s="364"/>
      <c r="W30" s="362"/>
      <c r="X30" s="362"/>
      <c r="Y30" s="362"/>
      <c r="Z30" s="362"/>
      <c r="AA30" s="364"/>
      <c r="AB30" s="364"/>
      <c r="AC30" s="364"/>
      <c r="AD30" s="364"/>
      <c r="AE30" s="364"/>
      <c r="AF30" s="364"/>
      <c r="AG30" s="364"/>
      <c r="AH30" s="364"/>
      <c r="AI30" s="364"/>
      <c r="AJ30" s="364"/>
      <c r="AK30" s="364"/>
      <c r="AL30" s="364"/>
    </row>
    <row r="31" spans="1:41">
      <c r="A31" s="361"/>
      <c r="B31" s="361"/>
      <c r="C31" s="361"/>
      <c r="D31" s="362"/>
      <c r="E31" s="362"/>
      <c r="F31" s="362"/>
      <c r="G31" s="364"/>
      <c r="H31" s="361"/>
      <c r="I31" s="363"/>
      <c r="J31" s="364"/>
      <c r="K31" s="362"/>
      <c r="L31" s="363"/>
      <c r="M31" s="364"/>
      <c r="N31" s="362"/>
      <c r="O31" s="363"/>
      <c r="P31" s="364"/>
      <c r="Q31" s="362"/>
      <c r="R31" s="363"/>
      <c r="S31" s="364"/>
      <c r="T31" s="362"/>
      <c r="U31" s="363"/>
      <c r="V31" s="364"/>
      <c r="W31" s="362"/>
      <c r="X31" s="362"/>
      <c r="Y31" s="362"/>
      <c r="Z31" s="362"/>
      <c r="AA31" s="364"/>
      <c r="AB31" s="364"/>
      <c r="AC31" s="364"/>
      <c r="AD31" s="364"/>
      <c r="AE31" s="364"/>
      <c r="AF31" s="364"/>
      <c r="AG31" s="364"/>
      <c r="AH31" s="364"/>
      <c r="AI31" s="364"/>
      <c r="AJ31" s="364"/>
      <c r="AK31" s="364"/>
      <c r="AL31" s="364"/>
    </row>
    <row r="32" spans="1:41">
      <c r="A32" s="364"/>
      <c r="B32" s="364"/>
      <c r="C32" s="364"/>
      <c r="D32" s="362"/>
      <c r="E32" s="362"/>
      <c r="F32" s="362"/>
      <c r="G32" s="364"/>
      <c r="H32" s="361"/>
      <c r="I32" s="363"/>
      <c r="J32" s="364"/>
      <c r="K32" s="362"/>
      <c r="L32" s="363"/>
      <c r="M32" s="364"/>
      <c r="N32" s="362"/>
      <c r="O32" s="363"/>
      <c r="P32" s="364"/>
      <c r="Q32" s="362"/>
      <c r="R32" s="363"/>
      <c r="S32" s="364"/>
      <c r="T32" s="362"/>
      <c r="U32" s="363"/>
      <c r="V32" s="364"/>
      <c r="W32" s="362"/>
      <c r="X32" s="362"/>
      <c r="Y32" s="362"/>
      <c r="Z32" s="362"/>
      <c r="AA32" s="364"/>
      <c r="AB32" s="364"/>
      <c r="AC32" s="364"/>
      <c r="AD32" s="364"/>
      <c r="AE32" s="364"/>
      <c r="AF32" s="364"/>
      <c r="AG32" s="364"/>
      <c r="AH32" s="364"/>
      <c r="AI32" s="364"/>
      <c r="AJ32" s="364"/>
      <c r="AK32" s="364"/>
      <c r="AL32" s="364"/>
    </row>
    <row r="33" spans="1:38">
      <c r="A33" s="364"/>
      <c r="B33" s="364"/>
      <c r="C33" s="364"/>
      <c r="D33" s="364"/>
      <c r="E33" s="364"/>
      <c r="F33" s="364"/>
      <c r="G33" s="364"/>
      <c r="H33" s="364"/>
      <c r="I33" s="364"/>
      <c r="J33" s="364"/>
      <c r="K33" s="364"/>
      <c r="L33" s="364"/>
      <c r="M33" s="364"/>
      <c r="N33" s="364"/>
      <c r="O33" s="364"/>
      <c r="P33" s="364"/>
      <c r="Q33" s="364"/>
      <c r="R33" s="364"/>
      <c r="S33" s="364"/>
      <c r="T33" s="364"/>
      <c r="U33" s="364"/>
      <c r="V33" s="364"/>
      <c r="W33" s="364"/>
      <c r="X33" s="364"/>
      <c r="Y33" s="364"/>
      <c r="Z33" s="362"/>
      <c r="AA33" s="364"/>
      <c r="AB33" s="364"/>
      <c r="AC33" s="364"/>
      <c r="AD33" s="364"/>
      <c r="AE33" s="364"/>
      <c r="AF33" s="364"/>
      <c r="AG33" s="364"/>
      <c r="AH33" s="364"/>
      <c r="AI33" s="364"/>
      <c r="AJ33" s="364"/>
      <c r="AK33" s="364"/>
      <c r="AL33" s="364"/>
    </row>
    <row r="34" spans="1:38">
      <c r="A34" s="364"/>
      <c r="B34" s="364"/>
      <c r="C34" s="364"/>
      <c r="D34" s="364"/>
      <c r="E34" s="364"/>
      <c r="F34" s="364"/>
      <c r="G34" s="364"/>
      <c r="H34" s="364"/>
      <c r="I34" s="364"/>
      <c r="J34" s="364"/>
      <c r="K34" s="364"/>
      <c r="L34" s="364"/>
      <c r="M34" s="364"/>
      <c r="N34" s="364"/>
      <c r="O34" s="364"/>
      <c r="P34" s="364"/>
      <c r="Q34" s="364"/>
      <c r="R34" s="364"/>
      <c r="S34" s="364"/>
      <c r="T34" s="364"/>
      <c r="U34" s="364"/>
      <c r="V34" s="364"/>
      <c r="W34" s="364"/>
      <c r="X34" s="364"/>
      <c r="Y34" s="364"/>
      <c r="Z34" s="362"/>
      <c r="AA34" s="364"/>
      <c r="AB34" s="364"/>
      <c r="AC34" s="364"/>
      <c r="AD34" s="364"/>
      <c r="AE34" s="364"/>
      <c r="AF34" s="364"/>
      <c r="AG34" s="364"/>
      <c r="AH34" s="364"/>
      <c r="AI34" s="364"/>
      <c r="AJ34" s="364"/>
      <c r="AK34" s="364"/>
      <c r="AL34" s="364"/>
    </row>
    <row r="35" spans="1:38">
      <c r="A35" s="364"/>
      <c r="B35" s="364"/>
      <c r="C35" s="575" t="s">
        <v>39</v>
      </c>
      <c r="D35" s="575"/>
      <c r="E35" s="364"/>
      <c r="F35" s="364"/>
      <c r="G35" s="364"/>
      <c r="H35" s="364"/>
      <c r="I35" s="364"/>
      <c r="J35" s="364"/>
      <c r="K35" s="364"/>
      <c r="L35" s="364"/>
      <c r="M35" s="364"/>
      <c r="N35" s="364"/>
      <c r="O35" s="364"/>
      <c r="P35" s="364"/>
      <c r="Q35" s="364"/>
      <c r="R35" s="364"/>
      <c r="S35" s="364"/>
      <c r="T35" s="364"/>
      <c r="U35" s="364"/>
      <c r="V35" s="364"/>
      <c r="W35" s="364"/>
      <c r="X35" s="364"/>
      <c r="Y35" s="364"/>
      <c r="Z35" s="362"/>
      <c r="AA35" s="364"/>
      <c r="AB35" s="364"/>
      <c r="AC35" s="364"/>
      <c r="AD35" s="364"/>
      <c r="AE35" s="364"/>
      <c r="AF35" s="364"/>
      <c r="AG35" s="364"/>
      <c r="AH35" s="364"/>
      <c r="AI35" s="364"/>
      <c r="AJ35" s="364"/>
      <c r="AK35" s="364"/>
      <c r="AL35" s="364"/>
    </row>
    <row r="36" spans="1:38" ht="12.75" customHeight="1"/>
    <row r="37" spans="1:38" ht="12.75" customHeight="1"/>
    <row r="38" spans="1:38" ht="12.75" customHeight="1"/>
    <row r="39" spans="1:38" ht="12.75" customHeight="1"/>
  </sheetData>
  <mergeCells count="75">
    <mergeCell ref="AK26:AK27"/>
    <mergeCell ref="AL26:AL27"/>
    <mergeCell ref="AL24:AL25"/>
    <mergeCell ref="C35:D35"/>
    <mergeCell ref="B24:B25"/>
    <mergeCell ref="C24:C25"/>
    <mergeCell ref="AH24:AH25"/>
    <mergeCell ref="AI24:AI25"/>
    <mergeCell ref="AJ24:AJ25"/>
    <mergeCell ref="AK24:AK25"/>
    <mergeCell ref="B26:B27"/>
    <mergeCell ref="C26:C27"/>
    <mergeCell ref="AH26:AH27"/>
    <mergeCell ref="AI26:AI27"/>
    <mergeCell ref="AJ26:AJ27"/>
    <mergeCell ref="AL20:AL21"/>
    <mergeCell ref="B22:B23"/>
    <mergeCell ref="C22:C23"/>
    <mergeCell ref="AH22:AH23"/>
    <mergeCell ref="AI22:AI23"/>
    <mergeCell ref="AJ22:AJ23"/>
    <mergeCell ref="AK22:AK23"/>
    <mergeCell ref="AL22:AL23"/>
    <mergeCell ref="B20:B21"/>
    <mergeCell ref="C20:C21"/>
    <mergeCell ref="AH20:AH21"/>
    <mergeCell ref="AI20:AI21"/>
    <mergeCell ref="AJ20:AJ21"/>
    <mergeCell ref="AK20:AK21"/>
    <mergeCell ref="AL16:AL17"/>
    <mergeCell ref="B18:B19"/>
    <mergeCell ref="C18:C19"/>
    <mergeCell ref="AH18:AH19"/>
    <mergeCell ref="AI18:AI19"/>
    <mergeCell ref="AJ18:AJ19"/>
    <mergeCell ref="AK18:AK19"/>
    <mergeCell ref="AL18:AL19"/>
    <mergeCell ref="B16:B17"/>
    <mergeCell ref="C16:C17"/>
    <mergeCell ref="AH16:AH17"/>
    <mergeCell ref="AI16:AI17"/>
    <mergeCell ref="AJ16:AJ17"/>
    <mergeCell ref="AK16:AK17"/>
    <mergeCell ref="AL12:AL13"/>
    <mergeCell ref="B14:B15"/>
    <mergeCell ref="C14:C15"/>
    <mergeCell ref="AH14:AH15"/>
    <mergeCell ref="AI14:AI15"/>
    <mergeCell ref="AJ14:AJ15"/>
    <mergeCell ref="AK14:AK15"/>
    <mergeCell ref="AL14:AL15"/>
    <mergeCell ref="B12:B13"/>
    <mergeCell ref="C12:C13"/>
    <mergeCell ref="AH12:AH13"/>
    <mergeCell ref="AI12:AI13"/>
    <mergeCell ref="AJ12:AJ13"/>
    <mergeCell ref="AK12:AK13"/>
    <mergeCell ref="AL8:AL9"/>
    <mergeCell ref="B10:B11"/>
    <mergeCell ref="C10:C11"/>
    <mergeCell ref="AH10:AH11"/>
    <mergeCell ref="AI10:AI11"/>
    <mergeCell ref="AJ10:AJ11"/>
    <mergeCell ref="AK10:AK11"/>
    <mergeCell ref="AL10:AL11"/>
    <mergeCell ref="F2:AA2"/>
    <mergeCell ref="E4:U4"/>
    <mergeCell ref="AB7:AD7"/>
    <mergeCell ref="AI7:AK7"/>
    <mergeCell ref="B8:B9"/>
    <mergeCell ref="C8:C9"/>
    <mergeCell ref="AH8:AH9"/>
    <mergeCell ref="AI8:AI9"/>
    <mergeCell ref="AJ8:AJ9"/>
    <mergeCell ref="AK8:AK9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workbookViewId="0">
      <selection activeCell="AH17" sqref="AH17"/>
    </sheetView>
  </sheetViews>
  <sheetFormatPr defaultRowHeight="15"/>
  <cols>
    <col min="1" max="1" width="2.7109375" style="105" bestFit="1" customWidth="1"/>
    <col min="2" max="2" width="11.140625" style="105" customWidth="1"/>
    <col min="3" max="3" width="21.42578125" style="105" customWidth="1"/>
    <col min="4" max="4" width="2.140625" style="108" customWidth="1"/>
    <col min="5" max="5" width="2" style="106" customWidth="1"/>
    <col min="6" max="6" width="2.140625" style="109" customWidth="1"/>
    <col min="7" max="7" width="2.140625" style="108" customWidth="1"/>
    <col min="8" max="8" width="2" style="105" customWidth="1"/>
    <col min="9" max="9" width="2.140625" style="109" customWidth="1"/>
    <col min="10" max="10" width="2.140625" style="108" customWidth="1"/>
    <col min="11" max="11" width="2" style="105" customWidth="1"/>
    <col min="12" max="12" width="2.140625" style="109" customWidth="1"/>
    <col min="13" max="13" width="2.140625" style="108" customWidth="1"/>
    <col min="14" max="14" width="2.140625" style="105" customWidth="1"/>
    <col min="15" max="15" width="2.140625" style="109" customWidth="1"/>
    <col min="16" max="16" width="2.140625" style="108" customWidth="1"/>
    <col min="17" max="17" width="2" style="105" customWidth="1"/>
    <col min="18" max="18" width="2.140625" style="109" customWidth="1"/>
    <col min="19" max="19" width="2.140625" style="108" customWidth="1"/>
    <col min="20" max="23" width="2.140625" style="105" customWidth="1"/>
    <col min="24" max="24" width="2.140625" style="109" customWidth="1"/>
    <col min="25" max="25" width="6.85546875" style="327" customWidth="1"/>
    <col min="26" max="26" width="2.85546875" style="327" customWidth="1"/>
    <col min="27" max="27" width="2.28515625" style="327" customWidth="1"/>
    <col min="28" max="28" width="2.85546875" style="327" customWidth="1"/>
    <col min="29" max="29" width="5.85546875" style="327" customWidth="1"/>
    <col min="30" max="30" width="9.140625" style="105"/>
    <col min="31" max="31" width="4" style="105" customWidth="1"/>
    <col min="32" max="32" width="1.5703125" style="105" customWidth="1"/>
    <col min="33" max="33" width="4" style="105" customWidth="1"/>
    <col min="34" max="16384" width="9.140625" style="105"/>
  </cols>
  <sheetData>
    <row r="1" spans="1:29" ht="15" customHeight="1">
      <c r="A1" s="326"/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</row>
    <row r="2" spans="1:29" s="327" customFormat="1" ht="15" customHeight="1">
      <c r="E2" s="106"/>
      <c r="F2" s="557" t="s">
        <v>184</v>
      </c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 s="557"/>
      <c r="U2" s="557"/>
      <c r="V2" s="557"/>
      <c r="W2" s="557"/>
      <c r="X2" s="557"/>
    </row>
    <row r="3" spans="1:29" s="327" customFormat="1" ht="15" customHeight="1">
      <c r="A3" s="328"/>
      <c r="B3" s="328"/>
      <c r="C3" s="328"/>
      <c r="D3" s="328"/>
      <c r="E3" s="329" t="s">
        <v>36</v>
      </c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  <c r="U3" s="329"/>
      <c r="V3" s="329"/>
      <c r="W3" s="329"/>
      <c r="X3" s="329"/>
    </row>
    <row r="4" spans="1:29" s="327" customFormat="1" ht="15" customHeight="1">
      <c r="A4" s="328"/>
      <c r="B4" s="328"/>
      <c r="C4" s="328"/>
      <c r="D4" s="328"/>
      <c r="E4" s="558" t="s">
        <v>37</v>
      </c>
      <c r="F4" s="558"/>
      <c r="G4" s="558"/>
      <c r="H4" s="558"/>
      <c r="I4" s="558"/>
      <c r="J4" s="558"/>
      <c r="K4" s="558"/>
      <c r="L4" s="558"/>
      <c r="M4" s="558"/>
      <c r="N4" s="558"/>
      <c r="O4" s="558"/>
      <c r="P4" s="558"/>
      <c r="Q4" s="558"/>
      <c r="R4" s="558"/>
      <c r="S4" s="558"/>
      <c r="T4" s="558"/>
      <c r="U4" s="558"/>
      <c r="V4" s="558"/>
      <c r="W4" s="558"/>
      <c r="X4" s="558"/>
    </row>
    <row r="5" spans="1:29" hidden="1"/>
    <row r="6" spans="1:29" ht="5.25" customHeight="1"/>
    <row r="7" spans="1:29" ht="12.75" customHeight="1">
      <c r="A7" s="330" t="s">
        <v>0</v>
      </c>
      <c r="B7" s="330" t="s">
        <v>185</v>
      </c>
      <c r="C7" s="330" t="s">
        <v>1</v>
      </c>
      <c r="D7" s="331"/>
      <c r="E7" s="331">
        <v>1</v>
      </c>
      <c r="F7" s="331"/>
      <c r="G7" s="331"/>
      <c r="H7" s="331">
        <v>2</v>
      </c>
      <c r="I7" s="331"/>
      <c r="J7" s="331"/>
      <c r="K7" s="331">
        <v>3</v>
      </c>
      <c r="L7" s="331"/>
      <c r="M7" s="331"/>
      <c r="N7" s="331">
        <v>4</v>
      </c>
      <c r="O7" s="331"/>
      <c r="P7" s="331"/>
      <c r="Q7" s="331">
        <v>5</v>
      </c>
      <c r="R7" s="331"/>
      <c r="S7" s="331"/>
      <c r="T7" s="331">
        <v>6</v>
      </c>
      <c r="U7" s="331"/>
      <c r="V7" s="331"/>
      <c r="W7" s="331">
        <v>7</v>
      </c>
      <c r="X7" s="331"/>
      <c r="Y7" s="330" t="s">
        <v>2</v>
      </c>
      <c r="Z7" s="559" t="s">
        <v>3</v>
      </c>
      <c r="AA7" s="559"/>
      <c r="AB7" s="559"/>
      <c r="AC7" s="330" t="s">
        <v>4</v>
      </c>
    </row>
    <row r="8" spans="1:29" ht="12.75" customHeight="1">
      <c r="A8" s="541">
        <v>1</v>
      </c>
      <c r="B8" s="506" t="s">
        <v>163</v>
      </c>
      <c r="C8" s="508" t="s">
        <v>158</v>
      </c>
      <c r="D8" s="332"/>
      <c r="E8" s="333"/>
      <c r="F8" s="113"/>
      <c r="G8" s="337"/>
      <c r="H8" s="338">
        <v>0</v>
      </c>
      <c r="I8" s="348"/>
      <c r="J8" s="337"/>
      <c r="K8" s="338">
        <v>0</v>
      </c>
      <c r="L8" s="338"/>
      <c r="M8" s="337"/>
      <c r="N8" s="338">
        <v>0</v>
      </c>
      <c r="O8" s="348"/>
      <c r="P8" s="337"/>
      <c r="Q8" s="338">
        <v>0</v>
      </c>
      <c r="R8" s="348"/>
      <c r="S8" s="337"/>
      <c r="T8" s="338">
        <v>0</v>
      </c>
      <c r="U8" s="338"/>
      <c r="V8" s="334"/>
      <c r="W8" s="335">
        <v>1</v>
      </c>
      <c r="X8" s="336"/>
      <c r="Y8" s="545">
        <f>SUM(E8+H8+K8+N8+Q8+T8+W8)</f>
        <v>1</v>
      </c>
      <c r="Z8" s="534">
        <f>SUM(D9+G9+J9+M9+P9+S9+V9)</f>
        <v>7</v>
      </c>
      <c r="AA8" s="547" t="s">
        <v>7</v>
      </c>
      <c r="AB8" s="534">
        <f>SUM(F9+I9+L9+O9+R9+U9+X9)</f>
        <v>15</v>
      </c>
      <c r="AC8" s="502" t="s">
        <v>19</v>
      </c>
    </row>
    <row r="9" spans="1:29" ht="12.75" customHeight="1">
      <c r="A9" s="542"/>
      <c r="B9" s="507"/>
      <c r="C9" s="509"/>
      <c r="D9" s="339"/>
      <c r="E9" s="118"/>
      <c r="F9" s="119"/>
      <c r="G9" s="343">
        <v>1</v>
      </c>
      <c r="H9" s="344"/>
      <c r="I9" s="349">
        <v>3</v>
      </c>
      <c r="J9" s="343">
        <v>0</v>
      </c>
      <c r="K9" s="344"/>
      <c r="L9" s="344">
        <v>3</v>
      </c>
      <c r="M9" s="343">
        <v>2</v>
      </c>
      <c r="N9" s="344"/>
      <c r="O9" s="349">
        <v>3</v>
      </c>
      <c r="P9" s="343">
        <v>1</v>
      </c>
      <c r="Q9" s="344"/>
      <c r="R9" s="349">
        <v>3</v>
      </c>
      <c r="S9" s="343">
        <v>0</v>
      </c>
      <c r="T9" s="344"/>
      <c r="U9" s="344">
        <v>3</v>
      </c>
      <c r="V9" s="340">
        <v>3</v>
      </c>
      <c r="W9" s="341"/>
      <c r="X9" s="342">
        <v>0</v>
      </c>
      <c r="Y9" s="546"/>
      <c r="Z9" s="535"/>
      <c r="AA9" s="548"/>
      <c r="AB9" s="535"/>
      <c r="AC9" s="503"/>
    </row>
    <row r="10" spans="1:29" ht="12.75" customHeight="1">
      <c r="A10" s="541">
        <v>2</v>
      </c>
      <c r="B10" s="506" t="s">
        <v>12</v>
      </c>
      <c r="C10" s="508" t="s">
        <v>13</v>
      </c>
      <c r="D10" s="334"/>
      <c r="E10" s="335">
        <v>1</v>
      </c>
      <c r="F10" s="336"/>
      <c r="G10" s="345"/>
      <c r="H10" s="346"/>
      <c r="I10" s="347"/>
      <c r="J10" s="337"/>
      <c r="K10" s="338">
        <v>0</v>
      </c>
      <c r="L10" s="338"/>
      <c r="M10" s="334"/>
      <c r="N10" s="335">
        <v>1</v>
      </c>
      <c r="O10" s="336"/>
      <c r="P10" s="334"/>
      <c r="Q10" s="335">
        <v>1</v>
      </c>
      <c r="R10" s="336"/>
      <c r="S10" s="337"/>
      <c r="T10" s="338">
        <v>0</v>
      </c>
      <c r="U10" s="338"/>
      <c r="V10" s="334"/>
      <c r="W10" s="335">
        <v>1</v>
      </c>
      <c r="X10" s="336"/>
      <c r="Y10" s="576">
        <f t="shared" ref="Y10" si="0">SUM(E10+H10+K10+N10+Q10+T10+W10)</f>
        <v>4</v>
      </c>
      <c r="Z10" s="578">
        <f t="shared" ref="Z10" si="1">SUM(D11+G11+J11+M11+P11+S11+V11)</f>
        <v>12</v>
      </c>
      <c r="AA10" s="547" t="s">
        <v>7</v>
      </c>
      <c r="AB10" s="534">
        <f t="shared" ref="AB10" si="2">SUM(F11+I11+L11+O11+R11+U11+X11)</f>
        <v>8</v>
      </c>
      <c r="AC10" s="502" t="s">
        <v>21</v>
      </c>
    </row>
    <row r="11" spans="1:29" ht="12.75" customHeight="1">
      <c r="A11" s="542"/>
      <c r="B11" s="507"/>
      <c r="C11" s="509"/>
      <c r="D11" s="340">
        <v>3</v>
      </c>
      <c r="E11" s="341"/>
      <c r="F11" s="342">
        <v>1</v>
      </c>
      <c r="G11" s="345"/>
      <c r="H11" s="346"/>
      <c r="I11" s="347"/>
      <c r="J11" s="343">
        <v>0</v>
      </c>
      <c r="K11" s="344"/>
      <c r="L11" s="344">
        <v>3</v>
      </c>
      <c r="M11" s="340">
        <v>3</v>
      </c>
      <c r="N11" s="341"/>
      <c r="O11" s="342">
        <v>0</v>
      </c>
      <c r="P11" s="340">
        <v>3</v>
      </c>
      <c r="Q11" s="341"/>
      <c r="R11" s="342">
        <v>1</v>
      </c>
      <c r="S11" s="343">
        <v>0</v>
      </c>
      <c r="T11" s="344"/>
      <c r="U11" s="344">
        <v>3</v>
      </c>
      <c r="V11" s="340">
        <v>3</v>
      </c>
      <c r="W11" s="341"/>
      <c r="X11" s="342">
        <v>0</v>
      </c>
      <c r="Y11" s="577"/>
      <c r="Z11" s="579"/>
      <c r="AA11" s="548"/>
      <c r="AB11" s="535"/>
      <c r="AC11" s="503"/>
    </row>
    <row r="12" spans="1:29" ht="12.75" customHeight="1">
      <c r="A12" s="541">
        <v>3</v>
      </c>
      <c r="B12" s="506" t="s">
        <v>9</v>
      </c>
      <c r="C12" s="508" t="s">
        <v>24</v>
      </c>
      <c r="D12" s="334"/>
      <c r="E12" s="335">
        <v>1</v>
      </c>
      <c r="F12" s="336"/>
      <c r="G12" s="334"/>
      <c r="H12" s="335">
        <v>1</v>
      </c>
      <c r="I12" s="336"/>
      <c r="J12" s="350"/>
      <c r="K12" s="351"/>
      <c r="L12" s="352"/>
      <c r="M12" s="334"/>
      <c r="N12" s="335">
        <v>1</v>
      </c>
      <c r="O12" s="336"/>
      <c r="P12" s="337"/>
      <c r="Q12" s="338">
        <v>0</v>
      </c>
      <c r="R12" s="348"/>
      <c r="S12" s="337"/>
      <c r="T12" s="338">
        <v>0</v>
      </c>
      <c r="U12" s="348"/>
      <c r="V12" s="334"/>
      <c r="W12" s="335">
        <v>1</v>
      </c>
      <c r="X12" s="336"/>
      <c r="Y12" s="576">
        <f t="shared" ref="Y12" si="3">SUM(E12+H12+K12+N12+Q12+T12+W12)</f>
        <v>4</v>
      </c>
      <c r="Z12" s="534">
        <f t="shared" ref="Z12" si="4">SUM(D13+G13+J13+M13+P13+S13+V13)</f>
        <v>16</v>
      </c>
      <c r="AA12" s="547" t="s">
        <v>7</v>
      </c>
      <c r="AB12" s="534">
        <f t="shared" ref="AB12" si="5">SUM(F13+I13+L13+O13+R13+U13+X13)</f>
        <v>7</v>
      </c>
      <c r="AC12" s="504" t="s">
        <v>8</v>
      </c>
    </row>
    <row r="13" spans="1:29" ht="12.75" customHeight="1">
      <c r="A13" s="542"/>
      <c r="B13" s="507"/>
      <c r="C13" s="509"/>
      <c r="D13" s="340">
        <v>3</v>
      </c>
      <c r="E13" s="341"/>
      <c r="F13" s="342">
        <v>0</v>
      </c>
      <c r="G13" s="340">
        <v>3</v>
      </c>
      <c r="H13" s="341"/>
      <c r="I13" s="342">
        <v>0</v>
      </c>
      <c r="J13" s="353"/>
      <c r="K13" s="354"/>
      <c r="L13" s="355"/>
      <c r="M13" s="340">
        <v>3</v>
      </c>
      <c r="N13" s="341"/>
      <c r="O13" s="342">
        <v>1</v>
      </c>
      <c r="P13" s="343">
        <v>2</v>
      </c>
      <c r="Q13" s="344"/>
      <c r="R13" s="349">
        <v>3</v>
      </c>
      <c r="S13" s="343">
        <v>2</v>
      </c>
      <c r="T13" s="344"/>
      <c r="U13" s="349">
        <v>3</v>
      </c>
      <c r="V13" s="340">
        <v>3</v>
      </c>
      <c r="W13" s="341"/>
      <c r="X13" s="342">
        <v>0</v>
      </c>
      <c r="Y13" s="577"/>
      <c r="Z13" s="535"/>
      <c r="AA13" s="548"/>
      <c r="AB13" s="535"/>
      <c r="AC13" s="505"/>
    </row>
    <row r="14" spans="1:29" ht="12.75" customHeight="1">
      <c r="A14" s="555">
        <v>4</v>
      </c>
      <c r="B14" s="506" t="s">
        <v>29</v>
      </c>
      <c r="C14" s="508" t="s">
        <v>6</v>
      </c>
      <c r="D14" s="334"/>
      <c r="E14" s="335">
        <v>1</v>
      </c>
      <c r="F14" s="336"/>
      <c r="G14" s="337"/>
      <c r="H14" s="338">
        <v>0</v>
      </c>
      <c r="I14" s="338"/>
      <c r="J14" s="337"/>
      <c r="K14" s="338">
        <v>0</v>
      </c>
      <c r="L14" s="348"/>
      <c r="M14" s="345"/>
      <c r="N14" s="356"/>
      <c r="O14" s="347"/>
      <c r="P14" s="337"/>
      <c r="Q14" s="338">
        <v>0</v>
      </c>
      <c r="R14" s="348"/>
      <c r="S14" s="337"/>
      <c r="T14" s="338">
        <v>0</v>
      </c>
      <c r="U14" s="338"/>
      <c r="V14" s="334"/>
      <c r="W14" s="335">
        <v>1</v>
      </c>
      <c r="X14" s="336"/>
      <c r="Y14" s="545">
        <f t="shared" ref="Y14" si="6">SUM(E14+H14+K14+N14+Q14+T14+W14)</f>
        <v>2</v>
      </c>
      <c r="Z14" s="534">
        <f t="shared" ref="Z14" si="7">SUM(D15+G15+J15+M15+P15+S15+V15)</f>
        <v>9</v>
      </c>
      <c r="AA14" s="547" t="s">
        <v>7</v>
      </c>
      <c r="AB14" s="534">
        <f t="shared" ref="AB14" si="8">SUM(F15+I15+L15+O15+R15+U15+X15)</f>
        <v>14</v>
      </c>
      <c r="AC14" s="502" t="s">
        <v>14</v>
      </c>
    </row>
    <row r="15" spans="1:29" ht="12.75" customHeight="1">
      <c r="A15" s="556"/>
      <c r="B15" s="507"/>
      <c r="C15" s="509"/>
      <c r="D15" s="340">
        <v>3</v>
      </c>
      <c r="E15" s="341"/>
      <c r="F15" s="342">
        <v>2</v>
      </c>
      <c r="G15" s="343">
        <v>0</v>
      </c>
      <c r="H15" s="344"/>
      <c r="I15" s="344">
        <v>3</v>
      </c>
      <c r="J15" s="343">
        <v>1</v>
      </c>
      <c r="K15" s="344"/>
      <c r="L15" s="349">
        <v>3</v>
      </c>
      <c r="M15" s="345"/>
      <c r="N15" s="356"/>
      <c r="O15" s="347"/>
      <c r="P15" s="343">
        <v>2</v>
      </c>
      <c r="Q15" s="344"/>
      <c r="R15" s="349">
        <v>3</v>
      </c>
      <c r="S15" s="343">
        <v>0</v>
      </c>
      <c r="T15" s="344"/>
      <c r="U15" s="344">
        <v>3</v>
      </c>
      <c r="V15" s="340">
        <v>3</v>
      </c>
      <c r="W15" s="341"/>
      <c r="X15" s="342">
        <v>0</v>
      </c>
      <c r="Y15" s="546"/>
      <c r="Z15" s="535"/>
      <c r="AA15" s="548"/>
      <c r="AB15" s="535"/>
      <c r="AC15" s="503"/>
    </row>
    <row r="16" spans="1:29" ht="12.75" customHeight="1">
      <c r="A16" s="541">
        <v>5</v>
      </c>
      <c r="B16" s="506" t="s">
        <v>12</v>
      </c>
      <c r="C16" s="508" t="s">
        <v>10</v>
      </c>
      <c r="D16" s="334"/>
      <c r="E16" s="335">
        <v>1</v>
      </c>
      <c r="F16" s="336"/>
      <c r="G16" s="337"/>
      <c r="H16" s="338">
        <v>0</v>
      </c>
      <c r="I16" s="348"/>
      <c r="J16" s="334"/>
      <c r="K16" s="335">
        <v>1</v>
      </c>
      <c r="L16" s="336"/>
      <c r="M16" s="334"/>
      <c r="N16" s="335">
        <v>1</v>
      </c>
      <c r="O16" s="336"/>
      <c r="P16" s="350"/>
      <c r="Q16" s="357"/>
      <c r="R16" s="352"/>
      <c r="S16" s="337"/>
      <c r="T16" s="338">
        <v>0</v>
      </c>
      <c r="U16" s="348"/>
      <c r="V16" s="334"/>
      <c r="W16" s="335">
        <v>1</v>
      </c>
      <c r="X16" s="336"/>
      <c r="Y16" s="576">
        <f t="shared" ref="Y16" si="9">SUM(E16+H16+K16+N16+Q16+T16+W16)</f>
        <v>4</v>
      </c>
      <c r="Z16" s="578">
        <f t="shared" ref="Z16" si="10">SUM(D17+G17+J17+M17+P17+S17+V17)</f>
        <v>15</v>
      </c>
      <c r="AA16" s="547" t="s">
        <v>7</v>
      </c>
      <c r="AB16" s="534">
        <f t="shared" ref="AB16" si="11">SUM(F17+I17+L17+O17+R17+U17+X17)</f>
        <v>11</v>
      </c>
      <c r="AC16" s="504" t="s">
        <v>16</v>
      </c>
    </row>
    <row r="17" spans="1:31" ht="12.75" customHeight="1">
      <c r="A17" s="542"/>
      <c r="B17" s="507"/>
      <c r="C17" s="509"/>
      <c r="D17" s="340">
        <v>3</v>
      </c>
      <c r="E17" s="341"/>
      <c r="F17" s="342">
        <v>1</v>
      </c>
      <c r="G17" s="343">
        <v>1</v>
      </c>
      <c r="H17" s="344"/>
      <c r="I17" s="349">
        <v>3</v>
      </c>
      <c r="J17" s="340">
        <v>3</v>
      </c>
      <c r="K17" s="341"/>
      <c r="L17" s="342">
        <v>2</v>
      </c>
      <c r="M17" s="340">
        <v>3</v>
      </c>
      <c r="N17" s="341"/>
      <c r="O17" s="342">
        <v>2</v>
      </c>
      <c r="P17" s="353"/>
      <c r="Q17" s="358"/>
      <c r="R17" s="355"/>
      <c r="S17" s="343">
        <v>2</v>
      </c>
      <c r="T17" s="344"/>
      <c r="U17" s="349">
        <v>3</v>
      </c>
      <c r="V17" s="340">
        <v>3</v>
      </c>
      <c r="W17" s="341"/>
      <c r="X17" s="342">
        <v>0</v>
      </c>
      <c r="Y17" s="577"/>
      <c r="Z17" s="579"/>
      <c r="AA17" s="548"/>
      <c r="AB17" s="535"/>
      <c r="AC17" s="505"/>
    </row>
    <row r="18" spans="1:31" ht="12.75" customHeight="1">
      <c r="A18" s="541">
        <v>6</v>
      </c>
      <c r="B18" s="506" t="s">
        <v>5</v>
      </c>
      <c r="C18" s="508" t="s">
        <v>20</v>
      </c>
      <c r="D18" s="334"/>
      <c r="E18" s="335">
        <v>1</v>
      </c>
      <c r="F18" s="336"/>
      <c r="G18" s="334"/>
      <c r="H18" s="335">
        <v>1</v>
      </c>
      <c r="I18" s="336"/>
      <c r="J18" s="334"/>
      <c r="K18" s="335">
        <v>1</v>
      </c>
      <c r="L18" s="336"/>
      <c r="M18" s="334"/>
      <c r="N18" s="335">
        <v>1</v>
      </c>
      <c r="O18" s="336"/>
      <c r="P18" s="334"/>
      <c r="Q18" s="335">
        <v>1</v>
      </c>
      <c r="R18" s="336"/>
      <c r="S18" s="345"/>
      <c r="T18" s="359"/>
      <c r="U18" s="359"/>
      <c r="V18" s="334"/>
      <c r="W18" s="335">
        <v>1</v>
      </c>
      <c r="X18" s="336"/>
      <c r="Y18" s="545">
        <f t="shared" ref="Y18" si="12">SUM(E18+H18+K18+N18+Q18+T18+W18)</f>
        <v>6</v>
      </c>
      <c r="Z18" s="534">
        <f t="shared" ref="Z18" si="13">SUM(D19+G19+J19+M19+P19+S19+V19)</f>
        <v>18</v>
      </c>
      <c r="AA18" s="547" t="s">
        <v>7</v>
      </c>
      <c r="AB18" s="534">
        <f t="shared" ref="AB18" si="14">SUM(F19+I19+L19+O19+R19+U19+X19)</f>
        <v>4</v>
      </c>
      <c r="AC18" s="504" t="s">
        <v>11</v>
      </c>
    </row>
    <row r="19" spans="1:31" ht="12.75" customHeight="1">
      <c r="A19" s="542"/>
      <c r="B19" s="507"/>
      <c r="C19" s="509"/>
      <c r="D19" s="340">
        <v>3</v>
      </c>
      <c r="E19" s="341"/>
      <c r="F19" s="342">
        <v>0</v>
      </c>
      <c r="G19" s="340">
        <v>3</v>
      </c>
      <c r="H19" s="341"/>
      <c r="I19" s="342">
        <v>0</v>
      </c>
      <c r="J19" s="340">
        <v>3</v>
      </c>
      <c r="K19" s="341"/>
      <c r="L19" s="342">
        <v>2</v>
      </c>
      <c r="M19" s="340">
        <v>3</v>
      </c>
      <c r="N19" s="341"/>
      <c r="O19" s="342">
        <v>0</v>
      </c>
      <c r="P19" s="340">
        <v>3</v>
      </c>
      <c r="Q19" s="341"/>
      <c r="R19" s="342">
        <v>2</v>
      </c>
      <c r="S19" s="345"/>
      <c r="T19" s="359"/>
      <c r="U19" s="359"/>
      <c r="V19" s="340">
        <v>3</v>
      </c>
      <c r="W19" s="341"/>
      <c r="X19" s="342">
        <v>0</v>
      </c>
      <c r="Y19" s="546"/>
      <c r="Z19" s="535"/>
      <c r="AA19" s="548"/>
      <c r="AB19" s="535"/>
      <c r="AC19" s="505"/>
    </row>
    <row r="20" spans="1:31" ht="12.75" customHeight="1">
      <c r="A20" s="541">
        <v>7</v>
      </c>
      <c r="B20" s="506" t="s">
        <v>29</v>
      </c>
      <c r="C20" s="508" t="s">
        <v>186</v>
      </c>
      <c r="D20" s="337"/>
      <c r="E20" s="338">
        <v>0</v>
      </c>
      <c r="F20" s="338"/>
      <c r="G20" s="337"/>
      <c r="H20" s="338">
        <v>0</v>
      </c>
      <c r="I20" s="338"/>
      <c r="J20" s="337"/>
      <c r="K20" s="338">
        <v>0</v>
      </c>
      <c r="L20" s="338"/>
      <c r="M20" s="337"/>
      <c r="N20" s="338">
        <v>0</v>
      </c>
      <c r="O20" s="338"/>
      <c r="P20" s="337"/>
      <c r="Q20" s="338">
        <v>0</v>
      </c>
      <c r="R20" s="338"/>
      <c r="S20" s="337"/>
      <c r="T20" s="338">
        <v>0</v>
      </c>
      <c r="U20" s="338"/>
      <c r="V20" s="359"/>
      <c r="W20" s="359"/>
      <c r="X20" s="347"/>
      <c r="Y20" s="545">
        <f t="shared" ref="Y20" si="15">SUM(E20+H20+K20+N20+Q20+T20+W20)</f>
        <v>0</v>
      </c>
      <c r="Z20" s="534">
        <f t="shared" ref="Z20" si="16">SUM(D21+G21+J21+M21+P21+S21+V21)</f>
        <v>0</v>
      </c>
      <c r="AA20" s="547" t="s">
        <v>7</v>
      </c>
      <c r="AB20" s="534">
        <f t="shared" ref="AB20" si="17">SUM(F21+I21+L21+O21+R21+U21+X21)</f>
        <v>18</v>
      </c>
      <c r="AC20" s="502" t="s">
        <v>174</v>
      </c>
    </row>
    <row r="21" spans="1:31" ht="12.75" customHeight="1">
      <c r="A21" s="542"/>
      <c r="B21" s="507"/>
      <c r="C21" s="509"/>
      <c r="D21" s="343">
        <v>0</v>
      </c>
      <c r="E21" s="344"/>
      <c r="F21" s="344">
        <v>3</v>
      </c>
      <c r="G21" s="343">
        <v>0</v>
      </c>
      <c r="H21" s="344"/>
      <c r="I21" s="344">
        <v>3</v>
      </c>
      <c r="J21" s="343">
        <v>0</v>
      </c>
      <c r="K21" s="344"/>
      <c r="L21" s="344">
        <v>3</v>
      </c>
      <c r="M21" s="343">
        <v>0</v>
      </c>
      <c r="N21" s="344"/>
      <c r="O21" s="344">
        <v>3</v>
      </c>
      <c r="P21" s="343">
        <v>0</v>
      </c>
      <c r="Q21" s="344"/>
      <c r="R21" s="344">
        <v>3</v>
      </c>
      <c r="S21" s="343">
        <v>0</v>
      </c>
      <c r="T21" s="344"/>
      <c r="U21" s="344">
        <v>3</v>
      </c>
      <c r="V21" s="359"/>
      <c r="W21" s="359"/>
      <c r="X21" s="347"/>
      <c r="Y21" s="546"/>
      <c r="Z21" s="535"/>
      <c r="AA21" s="548"/>
      <c r="AB21" s="535"/>
      <c r="AC21" s="503"/>
    </row>
    <row r="22" spans="1:31" ht="12.75" customHeight="1">
      <c r="Y22" s="105"/>
      <c r="Z22" s="360">
        <v>77</v>
      </c>
      <c r="AA22" s="105"/>
      <c r="AB22" s="360">
        <v>77</v>
      </c>
      <c r="AC22" s="105"/>
    </row>
    <row r="23" spans="1:31" ht="15" customHeight="1">
      <c r="C23" s="536" t="s">
        <v>187</v>
      </c>
      <c r="D23" s="537"/>
      <c r="E23" s="537"/>
      <c r="F23" s="537"/>
      <c r="G23" s="537"/>
      <c r="H23" s="537"/>
      <c r="I23" s="537"/>
      <c r="J23" s="537"/>
      <c r="K23" s="537"/>
      <c r="L23" s="537"/>
      <c r="M23" s="538" t="s">
        <v>2</v>
      </c>
      <c r="N23" s="538"/>
      <c r="O23" s="538"/>
      <c r="P23" s="538" t="s">
        <v>3</v>
      </c>
      <c r="Q23" s="538"/>
      <c r="R23" s="538"/>
      <c r="S23" s="538" t="s">
        <v>4</v>
      </c>
      <c r="T23" s="538"/>
      <c r="U23" s="539"/>
      <c r="V23" s="536"/>
      <c r="W23" s="537"/>
      <c r="X23" s="540"/>
      <c r="Y23" s="536"/>
      <c r="Z23" s="537"/>
      <c r="AA23" s="540"/>
    </row>
    <row r="24" spans="1:31" ht="15" customHeight="1">
      <c r="B24" s="506" t="s">
        <v>12</v>
      </c>
      <c r="C24" s="508" t="s">
        <v>13</v>
      </c>
      <c r="D24" s="111"/>
      <c r="E24" s="112"/>
      <c r="F24" s="113"/>
      <c r="G24" s="337"/>
      <c r="H24" s="338">
        <v>0</v>
      </c>
      <c r="I24" s="366"/>
      <c r="J24" s="55"/>
      <c r="K24" s="50">
        <v>1</v>
      </c>
      <c r="L24" s="21"/>
      <c r="M24" s="510">
        <v>1</v>
      </c>
      <c r="N24" s="511"/>
      <c r="O24" s="512"/>
      <c r="P24" s="532" t="s">
        <v>188</v>
      </c>
      <c r="Q24" s="533"/>
      <c r="R24" s="533"/>
      <c r="S24" s="520" t="s">
        <v>16</v>
      </c>
      <c r="T24" s="521"/>
      <c r="U24" s="522"/>
      <c r="V24" s="526">
        <v>-1</v>
      </c>
      <c r="W24" s="527"/>
      <c r="X24" s="528"/>
      <c r="Y24" s="496" t="s">
        <v>192</v>
      </c>
      <c r="Z24" s="497"/>
      <c r="AA24" s="498"/>
      <c r="AB24" s="368" t="s">
        <v>196</v>
      </c>
    </row>
    <row r="25" spans="1:31" ht="15" customHeight="1">
      <c r="B25" s="507"/>
      <c r="C25" s="509"/>
      <c r="D25" s="117"/>
      <c r="E25" s="118"/>
      <c r="F25" s="119"/>
      <c r="G25" s="343">
        <v>0</v>
      </c>
      <c r="H25" s="344"/>
      <c r="I25" s="367">
        <v>3</v>
      </c>
      <c r="J25" s="57">
        <v>3</v>
      </c>
      <c r="K25" s="30"/>
      <c r="L25" s="31">
        <v>1</v>
      </c>
      <c r="M25" s="513"/>
      <c r="N25" s="514"/>
      <c r="O25" s="515"/>
      <c r="P25" s="518"/>
      <c r="Q25" s="519"/>
      <c r="R25" s="519"/>
      <c r="S25" s="523"/>
      <c r="T25" s="524"/>
      <c r="U25" s="525"/>
      <c r="V25" s="529"/>
      <c r="W25" s="530"/>
      <c r="X25" s="531"/>
      <c r="Y25" s="499"/>
      <c r="Z25" s="500"/>
      <c r="AA25" s="501"/>
      <c r="AB25" s="368" t="s">
        <v>195</v>
      </c>
    </row>
    <row r="26" spans="1:31" ht="15" customHeight="1">
      <c r="B26" s="506" t="s">
        <v>9</v>
      </c>
      <c r="C26" s="508" t="s">
        <v>24</v>
      </c>
      <c r="D26" s="334"/>
      <c r="E26" s="335">
        <v>1</v>
      </c>
      <c r="F26" s="336"/>
      <c r="G26" s="126"/>
      <c r="H26" s="127"/>
      <c r="I26" s="128"/>
      <c r="J26" s="337"/>
      <c r="K26" s="338">
        <v>0</v>
      </c>
      <c r="L26" s="348"/>
      <c r="M26" s="510">
        <v>1</v>
      </c>
      <c r="N26" s="511"/>
      <c r="O26" s="512"/>
      <c r="P26" s="516" t="s">
        <v>44</v>
      </c>
      <c r="Q26" s="517"/>
      <c r="R26" s="517"/>
      <c r="S26" s="520" t="s">
        <v>11</v>
      </c>
      <c r="T26" s="521"/>
      <c r="U26" s="522"/>
      <c r="V26" s="526" t="s">
        <v>189</v>
      </c>
      <c r="W26" s="527"/>
      <c r="X26" s="528"/>
      <c r="Y26" s="526"/>
      <c r="Z26" s="527"/>
      <c r="AA26" s="528"/>
    </row>
    <row r="27" spans="1:31" ht="13.5" customHeight="1">
      <c r="B27" s="507"/>
      <c r="C27" s="509"/>
      <c r="D27" s="340">
        <v>3</v>
      </c>
      <c r="E27" s="341"/>
      <c r="F27" s="342">
        <v>0</v>
      </c>
      <c r="G27" s="126"/>
      <c r="H27" s="127"/>
      <c r="I27" s="128"/>
      <c r="J27" s="343">
        <v>2</v>
      </c>
      <c r="K27" s="344"/>
      <c r="L27" s="349">
        <v>3</v>
      </c>
      <c r="M27" s="513"/>
      <c r="N27" s="514"/>
      <c r="O27" s="515"/>
      <c r="P27" s="518"/>
      <c r="Q27" s="519"/>
      <c r="R27" s="519"/>
      <c r="S27" s="523"/>
      <c r="T27" s="524"/>
      <c r="U27" s="525"/>
      <c r="V27" s="529"/>
      <c r="W27" s="530"/>
      <c r="X27" s="531"/>
      <c r="Y27" s="529"/>
      <c r="Z27" s="530"/>
      <c r="AA27" s="531"/>
      <c r="AE27" s="105" t="s">
        <v>50</v>
      </c>
    </row>
    <row r="28" spans="1:31" ht="15" customHeight="1">
      <c r="B28" s="506" t="s">
        <v>12</v>
      </c>
      <c r="C28" s="508" t="s">
        <v>10</v>
      </c>
      <c r="D28" s="68"/>
      <c r="E28" s="66">
        <v>0</v>
      </c>
      <c r="F28" s="67"/>
      <c r="G28" s="334"/>
      <c r="H28" s="335">
        <v>1</v>
      </c>
      <c r="I28" s="336"/>
      <c r="J28" s="134"/>
      <c r="K28" s="135"/>
      <c r="L28" s="136"/>
      <c r="M28" s="510">
        <v>1</v>
      </c>
      <c r="N28" s="511"/>
      <c r="O28" s="512"/>
      <c r="P28" s="516" t="s">
        <v>54</v>
      </c>
      <c r="Q28" s="517"/>
      <c r="R28" s="517"/>
      <c r="S28" s="520" t="s">
        <v>8</v>
      </c>
      <c r="T28" s="521"/>
      <c r="U28" s="522"/>
      <c r="V28" s="526" t="s">
        <v>190</v>
      </c>
      <c r="W28" s="527"/>
      <c r="X28" s="528"/>
      <c r="Y28" s="496" t="s">
        <v>193</v>
      </c>
      <c r="Z28" s="497"/>
      <c r="AA28" s="498"/>
      <c r="AB28" s="369" t="s">
        <v>194</v>
      </c>
      <c r="AC28" s="369"/>
    </row>
    <row r="29" spans="1:31" ht="15" customHeight="1">
      <c r="B29" s="507"/>
      <c r="C29" s="509"/>
      <c r="D29" s="79">
        <v>1</v>
      </c>
      <c r="E29" s="77"/>
      <c r="F29" s="78">
        <v>3</v>
      </c>
      <c r="G29" s="340">
        <v>3</v>
      </c>
      <c r="H29" s="341"/>
      <c r="I29" s="342">
        <v>2</v>
      </c>
      <c r="J29" s="138"/>
      <c r="K29" s="139"/>
      <c r="L29" s="140"/>
      <c r="M29" s="513"/>
      <c r="N29" s="514"/>
      <c r="O29" s="515"/>
      <c r="P29" s="518"/>
      <c r="Q29" s="519"/>
      <c r="R29" s="519"/>
      <c r="S29" s="523"/>
      <c r="T29" s="524"/>
      <c r="U29" s="525"/>
      <c r="V29" s="529"/>
      <c r="W29" s="530"/>
      <c r="X29" s="531"/>
      <c r="Y29" s="499"/>
      <c r="Z29" s="500"/>
      <c r="AA29" s="501"/>
      <c r="AB29" s="369" t="s">
        <v>195</v>
      </c>
      <c r="AC29" s="369"/>
    </row>
    <row r="31" spans="1:31" ht="12.75">
      <c r="A31" s="361"/>
      <c r="B31" s="361"/>
      <c r="C31" s="361"/>
      <c r="D31" s="362"/>
      <c r="E31" s="362"/>
      <c r="F31" s="362"/>
      <c r="G31" s="362"/>
      <c r="H31" s="361"/>
      <c r="I31" s="363"/>
      <c r="J31" s="364"/>
      <c r="K31" s="362"/>
      <c r="L31" s="363"/>
      <c r="M31" s="364"/>
      <c r="N31" s="362"/>
      <c r="O31" s="363"/>
      <c r="P31" s="364"/>
      <c r="Q31" s="362"/>
      <c r="R31" s="363"/>
      <c r="S31" s="364"/>
      <c r="T31" s="362"/>
      <c r="U31" s="362"/>
      <c r="V31" s="362"/>
      <c r="W31" s="362"/>
      <c r="X31" s="363"/>
      <c r="Y31" s="364"/>
      <c r="Z31" s="364"/>
      <c r="AA31" s="364"/>
      <c r="AB31" s="364"/>
      <c r="AC31" s="364"/>
    </row>
    <row r="32" spans="1:31" ht="12.75">
      <c r="A32" s="361"/>
      <c r="B32" s="361"/>
      <c r="C32" s="361"/>
      <c r="D32" s="362"/>
      <c r="E32" s="362"/>
      <c r="F32" s="362"/>
      <c r="G32" s="364"/>
      <c r="H32" s="361"/>
      <c r="I32" s="363"/>
      <c r="J32" s="364"/>
      <c r="K32" s="362"/>
      <c r="L32" s="363"/>
      <c r="M32" s="364"/>
      <c r="N32" s="362"/>
      <c r="O32" s="363"/>
      <c r="P32" s="364"/>
      <c r="Q32" s="362"/>
      <c r="R32" s="363"/>
      <c r="S32" s="364"/>
      <c r="T32" s="362"/>
      <c r="U32" s="362"/>
      <c r="V32" s="362"/>
      <c r="W32" s="362"/>
      <c r="X32" s="363"/>
      <c r="Y32" s="364"/>
      <c r="Z32" s="364"/>
      <c r="AA32" s="364"/>
      <c r="AB32" s="364"/>
      <c r="AC32" s="364"/>
    </row>
    <row r="33" spans="1:29" ht="12.75">
      <c r="A33" s="361"/>
      <c r="B33" s="361"/>
      <c r="C33" s="361"/>
      <c r="D33" s="362"/>
      <c r="E33" s="362"/>
      <c r="F33" s="362"/>
      <c r="G33" s="364"/>
      <c r="H33" s="361"/>
      <c r="I33" s="363"/>
      <c r="J33" s="364"/>
      <c r="K33" s="362"/>
      <c r="L33" s="363"/>
      <c r="M33" s="364"/>
      <c r="N33" s="362"/>
      <c r="O33" s="363"/>
      <c r="P33" s="364"/>
      <c r="Q33" s="362"/>
      <c r="R33" s="363"/>
      <c r="S33" s="364"/>
      <c r="T33" s="362"/>
      <c r="U33" s="362"/>
      <c r="V33" s="362"/>
      <c r="W33" s="362"/>
      <c r="X33" s="363"/>
      <c r="Y33" s="364"/>
      <c r="Z33" s="364"/>
      <c r="AA33" s="364"/>
      <c r="AB33" s="364"/>
      <c r="AC33" s="364"/>
    </row>
    <row r="34" spans="1:29" ht="12.75">
      <c r="A34" s="361"/>
      <c r="B34" s="361"/>
      <c r="C34" s="361"/>
      <c r="D34" s="362"/>
      <c r="E34" s="362"/>
      <c r="F34" s="362"/>
      <c r="G34" s="364"/>
      <c r="H34" s="361"/>
      <c r="I34" s="363"/>
      <c r="J34" s="364"/>
      <c r="K34" s="362"/>
      <c r="L34" s="363"/>
      <c r="M34" s="364"/>
      <c r="N34" s="362"/>
      <c r="O34" s="363"/>
      <c r="P34" s="364"/>
      <c r="Q34" s="362"/>
      <c r="R34" s="363"/>
      <c r="S34" s="364"/>
      <c r="T34" s="362"/>
      <c r="U34" s="362"/>
      <c r="V34" s="362"/>
      <c r="W34" s="362"/>
      <c r="X34" s="363"/>
      <c r="Y34" s="364"/>
      <c r="Z34" s="364"/>
      <c r="AA34" s="364"/>
      <c r="AB34" s="364"/>
      <c r="AC34" s="364"/>
    </row>
    <row r="35" spans="1:29" ht="12.75">
      <c r="A35" s="364"/>
      <c r="B35" s="364"/>
      <c r="C35" s="364"/>
      <c r="D35" s="362"/>
      <c r="E35" s="362"/>
      <c r="F35" s="362"/>
      <c r="G35" s="364"/>
      <c r="H35" s="361"/>
      <c r="I35" s="363"/>
      <c r="J35" s="364"/>
      <c r="K35" s="362"/>
      <c r="L35" s="363"/>
      <c r="M35" s="364"/>
      <c r="N35" s="362"/>
      <c r="O35" s="363"/>
      <c r="P35" s="364"/>
      <c r="Q35" s="362"/>
      <c r="R35" s="363"/>
      <c r="S35" s="364"/>
      <c r="T35" s="362"/>
      <c r="U35" s="362"/>
      <c r="V35" s="362"/>
      <c r="W35" s="362"/>
      <c r="X35" s="363"/>
      <c r="Y35" s="364"/>
      <c r="Z35" s="364"/>
      <c r="AA35" s="364"/>
      <c r="AB35" s="364"/>
      <c r="AC35" s="364"/>
    </row>
    <row r="36" spans="1:29" ht="12.75">
      <c r="A36" s="364"/>
      <c r="B36" s="364"/>
      <c r="C36" s="365" t="s">
        <v>39</v>
      </c>
      <c r="D36" s="365"/>
      <c r="E36" s="364"/>
      <c r="F36" s="364"/>
      <c r="G36" s="364"/>
      <c r="H36" s="364"/>
      <c r="I36" s="364"/>
      <c r="J36" s="364"/>
      <c r="K36" s="364"/>
      <c r="L36" s="364"/>
      <c r="M36" s="364"/>
      <c r="N36" s="364"/>
      <c r="O36" s="364"/>
      <c r="P36" s="364"/>
      <c r="Q36" s="364"/>
      <c r="R36" s="364"/>
      <c r="S36" s="364"/>
      <c r="T36" s="364"/>
      <c r="U36" s="364"/>
      <c r="V36" s="364"/>
      <c r="W36" s="364"/>
      <c r="X36" s="364"/>
      <c r="Y36" s="364"/>
      <c r="Z36" s="364"/>
      <c r="AA36" s="364"/>
      <c r="AB36" s="364"/>
      <c r="AC36" s="364"/>
    </row>
  </sheetData>
  <mergeCells count="86">
    <mergeCell ref="V24:X25"/>
    <mergeCell ref="V26:X27"/>
    <mergeCell ref="V28:X29"/>
    <mergeCell ref="Y24:AA25"/>
    <mergeCell ref="Y26:AA27"/>
    <mergeCell ref="Y28:AA29"/>
    <mergeCell ref="C23:L23"/>
    <mergeCell ref="V23:X23"/>
    <mergeCell ref="Y23:AA23"/>
    <mergeCell ref="B28:B29"/>
    <mergeCell ref="C28:C29"/>
    <mergeCell ref="M28:O29"/>
    <mergeCell ref="P28:R29"/>
    <mergeCell ref="S28:U29"/>
    <mergeCell ref="B26:B27"/>
    <mergeCell ref="C26:C27"/>
    <mergeCell ref="M26:O27"/>
    <mergeCell ref="P26:R27"/>
    <mergeCell ref="S26:U27"/>
    <mergeCell ref="M23:O23"/>
    <mergeCell ref="P23:R23"/>
    <mergeCell ref="S23:U23"/>
    <mergeCell ref="B24:B25"/>
    <mergeCell ref="C24:C25"/>
    <mergeCell ref="M24:O25"/>
    <mergeCell ref="P24:R25"/>
    <mergeCell ref="S24:U25"/>
    <mergeCell ref="AB20:AB21"/>
    <mergeCell ref="AC20:AC21"/>
    <mergeCell ref="A20:A21"/>
    <mergeCell ref="B20:B21"/>
    <mergeCell ref="C20:C21"/>
    <mergeCell ref="Y20:Y21"/>
    <mergeCell ref="Z20:Z21"/>
    <mergeCell ref="AA20:AA21"/>
    <mergeCell ref="AB16:AB17"/>
    <mergeCell ref="AC16:AC17"/>
    <mergeCell ref="A18:A19"/>
    <mergeCell ref="B18:B19"/>
    <mergeCell ref="C18:C19"/>
    <mergeCell ref="Y18:Y19"/>
    <mergeCell ref="Z18:Z19"/>
    <mergeCell ref="AA18:AA19"/>
    <mergeCell ref="AB18:AB19"/>
    <mergeCell ref="AC18:AC19"/>
    <mergeCell ref="A16:A17"/>
    <mergeCell ref="B16:B17"/>
    <mergeCell ref="C16:C17"/>
    <mergeCell ref="Y16:Y17"/>
    <mergeCell ref="Z16:Z17"/>
    <mergeCell ref="AA16:AA17"/>
    <mergeCell ref="AB12:AB13"/>
    <mergeCell ref="AC12:AC13"/>
    <mergeCell ref="A14:A15"/>
    <mergeCell ref="B14:B15"/>
    <mergeCell ref="C14:C15"/>
    <mergeCell ref="Y14:Y15"/>
    <mergeCell ref="Z14:Z15"/>
    <mergeCell ref="AA14:AA15"/>
    <mergeCell ref="AB14:AB15"/>
    <mergeCell ref="AC14:AC15"/>
    <mergeCell ref="A12:A13"/>
    <mergeCell ref="B12:B13"/>
    <mergeCell ref="C12:C13"/>
    <mergeCell ref="Y12:Y13"/>
    <mergeCell ref="Z12:Z13"/>
    <mergeCell ref="AA12:AA13"/>
    <mergeCell ref="AC8:AC9"/>
    <mergeCell ref="A10:A11"/>
    <mergeCell ref="B10:B11"/>
    <mergeCell ref="C10:C11"/>
    <mergeCell ref="Y10:Y11"/>
    <mergeCell ref="Z10:Z11"/>
    <mergeCell ref="AA10:AA11"/>
    <mergeCell ref="AB10:AB11"/>
    <mergeCell ref="AC10:AC11"/>
    <mergeCell ref="F2:X2"/>
    <mergeCell ref="E4:X4"/>
    <mergeCell ref="Z7:AB7"/>
    <mergeCell ref="A8:A9"/>
    <mergeCell ref="B8:B9"/>
    <mergeCell ref="C8:C9"/>
    <mergeCell ref="Y8:Y9"/>
    <mergeCell ref="Z8:Z9"/>
    <mergeCell ref="AA8:AA9"/>
    <mergeCell ref="AB8:AB9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showGridLines="0" zoomScaleNormal="100" workbookViewId="0">
      <selection activeCell="B20" sqref="B20:Y26"/>
    </sheetView>
  </sheetViews>
  <sheetFormatPr defaultRowHeight="12.75"/>
  <cols>
    <col min="1" max="1" width="6.140625" customWidth="1"/>
    <col min="2" max="2" width="17.28515625" customWidth="1"/>
    <col min="3" max="3" width="20" customWidth="1"/>
    <col min="4" max="4" width="2.140625" style="1" customWidth="1"/>
    <col min="5" max="5" width="2.140625" style="2" customWidth="1"/>
    <col min="6" max="6" width="2.140625" style="3" customWidth="1"/>
    <col min="7" max="7" width="2.140625" style="1" customWidth="1"/>
    <col min="8" max="8" width="2.140625" customWidth="1"/>
    <col min="9" max="12" width="2.140625" style="3" customWidth="1"/>
    <col min="13" max="13" width="2.140625" style="1" customWidth="1"/>
    <col min="14" max="14" width="2.140625" customWidth="1"/>
    <col min="15" max="15" width="2.140625" style="3" customWidth="1"/>
    <col min="16" max="16" width="2.140625" style="1" customWidth="1"/>
    <col min="17" max="17" width="2.140625" customWidth="1"/>
    <col min="18" max="18" width="2.140625" style="3" customWidth="1"/>
    <col min="19" max="19" width="2.140625" style="1" customWidth="1"/>
    <col min="20" max="20" width="2.140625" customWidth="1"/>
    <col min="21" max="21" width="2.140625" style="3" customWidth="1"/>
    <col min="22" max="22" width="6.42578125" customWidth="1"/>
    <col min="23" max="23" width="4" customWidth="1"/>
    <col min="24" max="24" width="1.5703125" customWidth="1"/>
    <col min="25" max="25" width="4" customWidth="1"/>
    <col min="26" max="26" width="6.42578125" customWidth="1"/>
    <col min="225" max="225" width="6.140625" customWidth="1"/>
    <col min="226" max="226" width="17.28515625" customWidth="1"/>
    <col min="227" max="227" width="20" customWidth="1"/>
    <col min="228" max="228" width="2.140625" customWidth="1"/>
    <col min="229" max="229" width="1.85546875" customWidth="1"/>
    <col min="230" max="231" width="2.140625" customWidth="1"/>
    <col min="232" max="232" width="1.85546875" customWidth="1"/>
    <col min="233" max="234" width="2.140625" customWidth="1"/>
    <col min="235" max="235" width="2" customWidth="1"/>
    <col min="236" max="240" width="2.140625" customWidth="1"/>
    <col min="241" max="241" width="2.28515625" customWidth="1"/>
    <col min="242" max="243" width="2.140625" customWidth="1"/>
    <col min="244" max="244" width="2.28515625" customWidth="1"/>
    <col min="245" max="245" width="2.140625" customWidth="1"/>
    <col min="246" max="246" width="6.42578125" customWidth="1"/>
    <col min="247" max="247" width="4" customWidth="1"/>
    <col min="248" max="248" width="1.5703125" customWidth="1"/>
    <col min="249" max="249" width="4" customWidth="1"/>
    <col min="250" max="250" width="6.42578125" customWidth="1"/>
    <col min="481" max="481" width="6.140625" customWidth="1"/>
    <col min="482" max="482" width="17.28515625" customWidth="1"/>
    <col min="483" max="483" width="20" customWidth="1"/>
    <col min="484" max="484" width="2.140625" customWidth="1"/>
    <col min="485" max="485" width="1.85546875" customWidth="1"/>
    <col min="486" max="487" width="2.140625" customWidth="1"/>
    <col min="488" max="488" width="1.85546875" customWidth="1"/>
    <col min="489" max="490" width="2.140625" customWidth="1"/>
    <col min="491" max="491" width="2" customWidth="1"/>
    <col min="492" max="496" width="2.140625" customWidth="1"/>
    <col min="497" max="497" width="2.28515625" customWidth="1"/>
    <col min="498" max="499" width="2.140625" customWidth="1"/>
    <col min="500" max="500" width="2.28515625" customWidth="1"/>
    <col min="501" max="501" width="2.140625" customWidth="1"/>
    <col min="502" max="502" width="6.42578125" customWidth="1"/>
    <col min="503" max="503" width="4" customWidth="1"/>
    <col min="504" max="504" width="1.5703125" customWidth="1"/>
    <col min="505" max="505" width="4" customWidth="1"/>
    <col min="506" max="506" width="6.42578125" customWidth="1"/>
    <col min="737" max="737" width="6.140625" customWidth="1"/>
    <col min="738" max="738" width="17.28515625" customWidth="1"/>
    <col min="739" max="739" width="20" customWidth="1"/>
    <col min="740" max="740" width="2.140625" customWidth="1"/>
    <col min="741" max="741" width="1.85546875" customWidth="1"/>
    <col min="742" max="743" width="2.140625" customWidth="1"/>
    <col min="744" max="744" width="1.85546875" customWidth="1"/>
    <col min="745" max="746" width="2.140625" customWidth="1"/>
    <col min="747" max="747" width="2" customWidth="1"/>
    <col min="748" max="752" width="2.140625" customWidth="1"/>
    <col min="753" max="753" width="2.28515625" customWidth="1"/>
    <col min="754" max="755" width="2.140625" customWidth="1"/>
    <col min="756" max="756" width="2.28515625" customWidth="1"/>
    <col min="757" max="757" width="2.140625" customWidth="1"/>
    <col min="758" max="758" width="6.42578125" customWidth="1"/>
    <col min="759" max="759" width="4" customWidth="1"/>
    <col min="760" max="760" width="1.5703125" customWidth="1"/>
    <col min="761" max="761" width="4" customWidth="1"/>
    <col min="762" max="762" width="6.42578125" customWidth="1"/>
    <col min="993" max="993" width="6.140625" customWidth="1"/>
    <col min="994" max="994" width="17.28515625" customWidth="1"/>
    <col min="995" max="995" width="20" customWidth="1"/>
    <col min="996" max="996" width="2.140625" customWidth="1"/>
    <col min="997" max="997" width="1.85546875" customWidth="1"/>
    <col min="998" max="999" width="2.140625" customWidth="1"/>
    <col min="1000" max="1000" width="1.85546875" customWidth="1"/>
    <col min="1001" max="1002" width="2.140625" customWidth="1"/>
    <col min="1003" max="1003" width="2" customWidth="1"/>
    <col min="1004" max="1008" width="2.140625" customWidth="1"/>
    <col min="1009" max="1009" width="2.28515625" customWidth="1"/>
    <col min="1010" max="1011" width="2.140625" customWidth="1"/>
    <col min="1012" max="1012" width="2.28515625" customWidth="1"/>
    <col min="1013" max="1013" width="2.140625" customWidth="1"/>
    <col min="1014" max="1014" width="6.42578125" customWidth="1"/>
    <col min="1015" max="1015" width="4" customWidth="1"/>
    <col min="1016" max="1016" width="1.5703125" customWidth="1"/>
    <col min="1017" max="1017" width="4" customWidth="1"/>
    <col min="1018" max="1018" width="6.42578125" customWidth="1"/>
    <col min="1249" max="1249" width="6.140625" customWidth="1"/>
    <col min="1250" max="1250" width="17.28515625" customWidth="1"/>
    <col min="1251" max="1251" width="20" customWidth="1"/>
    <col min="1252" max="1252" width="2.140625" customWidth="1"/>
    <col min="1253" max="1253" width="1.85546875" customWidth="1"/>
    <col min="1254" max="1255" width="2.140625" customWidth="1"/>
    <col min="1256" max="1256" width="1.85546875" customWidth="1"/>
    <col min="1257" max="1258" width="2.140625" customWidth="1"/>
    <col min="1259" max="1259" width="2" customWidth="1"/>
    <col min="1260" max="1264" width="2.140625" customWidth="1"/>
    <col min="1265" max="1265" width="2.28515625" customWidth="1"/>
    <col min="1266" max="1267" width="2.140625" customWidth="1"/>
    <col min="1268" max="1268" width="2.28515625" customWidth="1"/>
    <col min="1269" max="1269" width="2.140625" customWidth="1"/>
    <col min="1270" max="1270" width="6.42578125" customWidth="1"/>
    <col min="1271" max="1271" width="4" customWidth="1"/>
    <col min="1272" max="1272" width="1.5703125" customWidth="1"/>
    <col min="1273" max="1273" width="4" customWidth="1"/>
    <col min="1274" max="1274" width="6.42578125" customWidth="1"/>
    <col min="1505" max="1505" width="6.140625" customWidth="1"/>
    <col min="1506" max="1506" width="17.28515625" customWidth="1"/>
    <col min="1507" max="1507" width="20" customWidth="1"/>
    <col min="1508" max="1508" width="2.140625" customWidth="1"/>
    <col min="1509" max="1509" width="1.85546875" customWidth="1"/>
    <col min="1510" max="1511" width="2.140625" customWidth="1"/>
    <col min="1512" max="1512" width="1.85546875" customWidth="1"/>
    <col min="1513" max="1514" width="2.140625" customWidth="1"/>
    <col min="1515" max="1515" width="2" customWidth="1"/>
    <col min="1516" max="1520" width="2.140625" customWidth="1"/>
    <col min="1521" max="1521" width="2.28515625" customWidth="1"/>
    <col min="1522" max="1523" width="2.140625" customWidth="1"/>
    <col min="1524" max="1524" width="2.28515625" customWidth="1"/>
    <col min="1525" max="1525" width="2.140625" customWidth="1"/>
    <col min="1526" max="1526" width="6.42578125" customWidth="1"/>
    <col min="1527" max="1527" width="4" customWidth="1"/>
    <col min="1528" max="1528" width="1.5703125" customWidth="1"/>
    <col min="1529" max="1529" width="4" customWidth="1"/>
    <col min="1530" max="1530" width="6.42578125" customWidth="1"/>
    <col min="1761" max="1761" width="6.140625" customWidth="1"/>
    <col min="1762" max="1762" width="17.28515625" customWidth="1"/>
    <col min="1763" max="1763" width="20" customWidth="1"/>
    <col min="1764" max="1764" width="2.140625" customWidth="1"/>
    <col min="1765" max="1765" width="1.85546875" customWidth="1"/>
    <col min="1766" max="1767" width="2.140625" customWidth="1"/>
    <col min="1768" max="1768" width="1.85546875" customWidth="1"/>
    <col min="1769" max="1770" width="2.140625" customWidth="1"/>
    <col min="1771" max="1771" width="2" customWidth="1"/>
    <col min="1772" max="1776" width="2.140625" customWidth="1"/>
    <col min="1777" max="1777" width="2.28515625" customWidth="1"/>
    <col min="1778" max="1779" width="2.140625" customWidth="1"/>
    <col min="1780" max="1780" width="2.28515625" customWidth="1"/>
    <col min="1781" max="1781" width="2.140625" customWidth="1"/>
    <col min="1782" max="1782" width="6.42578125" customWidth="1"/>
    <col min="1783" max="1783" width="4" customWidth="1"/>
    <col min="1784" max="1784" width="1.5703125" customWidth="1"/>
    <col min="1785" max="1785" width="4" customWidth="1"/>
    <col min="1786" max="1786" width="6.42578125" customWidth="1"/>
    <col min="2017" max="2017" width="6.140625" customWidth="1"/>
    <col min="2018" max="2018" width="17.28515625" customWidth="1"/>
    <col min="2019" max="2019" width="20" customWidth="1"/>
    <col min="2020" max="2020" width="2.140625" customWidth="1"/>
    <col min="2021" max="2021" width="1.85546875" customWidth="1"/>
    <col min="2022" max="2023" width="2.140625" customWidth="1"/>
    <col min="2024" max="2024" width="1.85546875" customWidth="1"/>
    <col min="2025" max="2026" width="2.140625" customWidth="1"/>
    <col min="2027" max="2027" width="2" customWidth="1"/>
    <col min="2028" max="2032" width="2.140625" customWidth="1"/>
    <col min="2033" max="2033" width="2.28515625" customWidth="1"/>
    <col min="2034" max="2035" width="2.140625" customWidth="1"/>
    <col min="2036" max="2036" width="2.28515625" customWidth="1"/>
    <col min="2037" max="2037" width="2.140625" customWidth="1"/>
    <col min="2038" max="2038" width="6.42578125" customWidth="1"/>
    <col min="2039" max="2039" width="4" customWidth="1"/>
    <col min="2040" max="2040" width="1.5703125" customWidth="1"/>
    <col min="2041" max="2041" width="4" customWidth="1"/>
    <col min="2042" max="2042" width="6.42578125" customWidth="1"/>
    <col min="2273" max="2273" width="6.140625" customWidth="1"/>
    <col min="2274" max="2274" width="17.28515625" customWidth="1"/>
    <col min="2275" max="2275" width="20" customWidth="1"/>
    <col min="2276" max="2276" width="2.140625" customWidth="1"/>
    <col min="2277" max="2277" width="1.85546875" customWidth="1"/>
    <col min="2278" max="2279" width="2.140625" customWidth="1"/>
    <col min="2280" max="2280" width="1.85546875" customWidth="1"/>
    <col min="2281" max="2282" width="2.140625" customWidth="1"/>
    <col min="2283" max="2283" width="2" customWidth="1"/>
    <col min="2284" max="2288" width="2.140625" customWidth="1"/>
    <col min="2289" max="2289" width="2.28515625" customWidth="1"/>
    <col min="2290" max="2291" width="2.140625" customWidth="1"/>
    <col min="2292" max="2292" width="2.28515625" customWidth="1"/>
    <col min="2293" max="2293" width="2.140625" customWidth="1"/>
    <col min="2294" max="2294" width="6.42578125" customWidth="1"/>
    <col min="2295" max="2295" width="4" customWidth="1"/>
    <col min="2296" max="2296" width="1.5703125" customWidth="1"/>
    <col min="2297" max="2297" width="4" customWidth="1"/>
    <col min="2298" max="2298" width="6.42578125" customWidth="1"/>
    <col min="2529" max="2529" width="6.140625" customWidth="1"/>
    <col min="2530" max="2530" width="17.28515625" customWidth="1"/>
    <col min="2531" max="2531" width="20" customWidth="1"/>
    <col min="2532" max="2532" width="2.140625" customWidth="1"/>
    <col min="2533" max="2533" width="1.85546875" customWidth="1"/>
    <col min="2534" max="2535" width="2.140625" customWidth="1"/>
    <col min="2536" max="2536" width="1.85546875" customWidth="1"/>
    <col min="2537" max="2538" width="2.140625" customWidth="1"/>
    <col min="2539" max="2539" width="2" customWidth="1"/>
    <col min="2540" max="2544" width="2.140625" customWidth="1"/>
    <col min="2545" max="2545" width="2.28515625" customWidth="1"/>
    <col min="2546" max="2547" width="2.140625" customWidth="1"/>
    <col min="2548" max="2548" width="2.28515625" customWidth="1"/>
    <col min="2549" max="2549" width="2.140625" customWidth="1"/>
    <col min="2550" max="2550" width="6.42578125" customWidth="1"/>
    <col min="2551" max="2551" width="4" customWidth="1"/>
    <col min="2552" max="2552" width="1.5703125" customWidth="1"/>
    <col min="2553" max="2553" width="4" customWidth="1"/>
    <col min="2554" max="2554" width="6.42578125" customWidth="1"/>
    <col min="2785" max="2785" width="6.140625" customWidth="1"/>
    <col min="2786" max="2786" width="17.28515625" customWidth="1"/>
    <col min="2787" max="2787" width="20" customWidth="1"/>
    <col min="2788" max="2788" width="2.140625" customWidth="1"/>
    <col min="2789" max="2789" width="1.85546875" customWidth="1"/>
    <col min="2790" max="2791" width="2.140625" customWidth="1"/>
    <col min="2792" max="2792" width="1.85546875" customWidth="1"/>
    <col min="2793" max="2794" width="2.140625" customWidth="1"/>
    <col min="2795" max="2795" width="2" customWidth="1"/>
    <col min="2796" max="2800" width="2.140625" customWidth="1"/>
    <col min="2801" max="2801" width="2.28515625" customWidth="1"/>
    <col min="2802" max="2803" width="2.140625" customWidth="1"/>
    <col min="2804" max="2804" width="2.28515625" customWidth="1"/>
    <col min="2805" max="2805" width="2.140625" customWidth="1"/>
    <col min="2806" max="2806" width="6.42578125" customWidth="1"/>
    <col min="2807" max="2807" width="4" customWidth="1"/>
    <col min="2808" max="2808" width="1.5703125" customWidth="1"/>
    <col min="2809" max="2809" width="4" customWidth="1"/>
    <col min="2810" max="2810" width="6.42578125" customWidth="1"/>
    <col min="3041" max="3041" width="6.140625" customWidth="1"/>
    <col min="3042" max="3042" width="17.28515625" customWidth="1"/>
    <col min="3043" max="3043" width="20" customWidth="1"/>
    <col min="3044" max="3044" width="2.140625" customWidth="1"/>
    <col min="3045" max="3045" width="1.85546875" customWidth="1"/>
    <col min="3046" max="3047" width="2.140625" customWidth="1"/>
    <col min="3048" max="3048" width="1.85546875" customWidth="1"/>
    <col min="3049" max="3050" width="2.140625" customWidth="1"/>
    <col min="3051" max="3051" width="2" customWidth="1"/>
    <col min="3052" max="3056" width="2.140625" customWidth="1"/>
    <col min="3057" max="3057" width="2.28515625" customWidth="1"/>
    <col min="3058" max="3059" width="2.140625" customWidth="1"/>
    <col min="3060" max="3060" width="2.28515625" customWidth="1"/>
    <col min="3061" max="3061" width="2.140625" customWidth="1"/>
    <col min="3062" max="3062" width="6.42578125" customWidth="1"/>
    <col min="3063" max="3063" width="4" customWidth="1"/>
    <col min="3064" max="3064" width="1.5703125" customWidth="1"/>
    <col min="3065" max="3065" width="4" customWidth="1"/>
    <col min="3066" max="3066" width="6.42578125" customWidth="1"/>
    <col min="3297" max="3297" width="6.140625" customWidth="1"/>
    <col min="3298" max="3298" width="17.28515625" customWidth="1"/>
    <col min="3299" max="3299" width="20" customWidth="1"/>
    <col min="3300" max="3300" width="2.140625" customWidth="1"/>
    <col min="3301" max="3301" width="1.85546875" customWidth="1"/>
    <col min="3302" max="3303" width="2.140625" customWidth="1"/>
    <col min="3304" max="3304" width="1.85546875" customWidth="1"/>
    <col min="3305" max="3306" width="2.140625" customWidth="1"/>
    <col min="3307" max="3307" width="2" customWidth="1"/>
    <col min="3308" max="3312" width="2.140625" customWidth="1"/>
    <col min="3313" max="3313" width="2.28515625" customWidth="1"/>
    <col min="3314" max="3315" width="2.140625" customWidth="1"/>
    <col min="3316" max="3316" width="2.28515625" customWidth="1"/>
    <col min="3317" max="3317" width="2.140625" customWidth="1"/>
    <col min="3318" max="3318" width="6.42578125" customWidth="1"/>
    <col min="3319" max="3319" width="4" customWidth="1"/>
    <col min="3320" max="3320" width="1.5703125" customWidth="1"/>
    <col min="3321" max="3321" width="4" customWidth="1"/>
    <col min="3322" max="3322" width="6.42578125" customWidth="1"/>
    <col min="3553" max="3553" width="6.140625" customWidth="1"/>
    <col min="3554" max="3554" width="17.28515625" customWidth="1"/>
    <col min="3555" max="3555" width="20" customWidth="1"/>
    <col min="3556" max="3556" width="2.140625" customWidth="1"/>
    <col min="3557" max="3557" width="1.85546875" customWidth="1"/>
    <col min="3558" max="3559" width="2.140625" customWidth="1"/>
    <col min="3560" max="3560" width="1.85546875" customWidth="1"/>
    <col min="3561" max="3562" width="2.140625" customWidth="1"/>
    <col min="3563" max="3563" width="2" customWidth="1"/>
    <col min="3564" max="3568" width="2.140625" customWidth="1"/>
    <col min="3569" max="3569" width="2.28515625" customWidth="1"/>
    <col min="3570" max="3571" width="2.140625" customWidth="1"/>
    <col min="3572" max="3572" width="2.28515625" customWidth="1"/>
    <col min="3573" max="3573" width="2.140625" customWidth="1"/>
    <col min="3574" max="3574" width="6.42578125" customWidth="1"/>
    <col min="3575" max="3575" width="4" customWidth="1"/>
    <col min="3576" max="3576" width="1.5703125" customWidth="1"/>
    <col min="3577" max="3577" width="4" customWidth="1"/>
    <col min="3578" max="3578" width="6.42578125" customWidth="1"/>
    <col min="3809" max="3809" width="6.140625" customWidth="1"/>
    <col min="3810" max="3810" width="17.28515625" customWidth="1"/>
    <col min="3811" max="3811" width="20" customWidth="1"/>
    <col min="3812" max="3812" width="2.140625" customWidth="1"/>
    <col min="3813" max="3813" width="1.85546875" customWidth="1"/>
    <col min="3814" max="3815" width="2.140625" customWidth="1"/>
    <col min="3816" max="3816" width="1.85546875" customWidth="1"/>
    <col min="3817" max="3818" width="2.140625" customWidth="1"/>
    <col min="3819" max="3819" width="2" customWidth="1"/>
    <col min="3820" max="3824" width="2.140625" customWidth="1"/>
    <col min="3825" max="3825" width="2.28515625" customWidth="1"/>
    <col min="3826" max="3827" width="2.140625" customWidth="1"/>
    <col min="3828" max="3828" width="2.28515625" customWidth="1"/>
    <col min="3829" max="3829" width="2.140625" customWidth="1"/>
    <col min="3830" max="3830" width="6.42578125" customWidth="1"/>
    <col min="3831" max="3831" width="4" customWidth="1"/>
    <col min="3832" max="3832" width="1.5703125" customWidth="1"/>
    <col min="3833" max="3833" width="4" customWidth="1"/>
    <col min="3834" max="3834" width="6.42578125" customWidth="1"/>
    <col min="4065" max="4065" width="6.140625" customWidth="1"/>
    <col min="4066" max="4066" width="17.28515625" customWidth="1"/>
    <col min="4067" max="4067" width="20" customWidth="1"/>
    <col min="4068" max="4068" width="2.140625" customWidth="1"/>
    <col min="4069" max="4069" width="1.85546875" customWidth="1"/>
    <col min="4070" max="4071" width="2.140625" customWidth="1"/>
    <col min="4072" max="4072" width="1.85546875" customWidth="1"/>
    <col min="4073" max="4074" width="2.140625" customWidth="1"/>
    <col min="4075" max="4075" width="2" customWidth="1"/>
    <col min="4076" max="4080" width="2.140625" customWidth="1"/>
    <col min="4081" max="4081" width="2.28515625" customWidth="1"/>
    <col min="4082" max="4083" width="2.140625" customWidth="1"/>
    <col min="4084" max="4084" width="2.28515625" customWidth="1"/>
    <col min="4085" max="4085" width="2.140625" customWidth="1"/>
    <col min="4086" max="4086" width="6.42578125" customWidth="1"/>
    <col min="4087" max="4087" width="4" customWidth="1"/>
    <col min="4088" max="4088" width="1.5703125" customWidth="1"/>
    <col min="4089" max="4089" width="4" customWidth="1"/>
    <col min="4090" max="4090" width="6.42578125" customWidth="1"/>
    <col min="4321" max="4321" width="6.140625" customWidth="1"/>
    <col min="4322" max="4322" width="17.28515625" customWidth="1"/>
    <col min="4323" max="4323" width="20" customWidth="1"/>
    <col min="4324" max="4324" width="2.140625" customWidth="1"/>
    <col min="4325" max="4325" width="1.85546875" customWidth="1"/>
    <col min="4326" max="4327" width="2.140625" customWidth="1"/>
    <col min="4328" max="4328" width="1.85546875" customWidth="1"/>
    <col min="4329" max="4330" width="2.140625" customWidth="1"/>
    <col min="4331" max="4331" width="2" customWidth="1"/>
    <col min="4332" max="4336" width="2.140625" customWidth="1"/>
    <col min="4337" max="4337" width="2.28515625" customWidth="1"/>
    <col min="4338" max="4339" width="2.140625" customWidth="1"/>
    <col min="4340" max="4340" width="2.28515625" customWidth="1"/>
    <col min="4341" max="4341" width="2.140625" customWidth="1"/>
    <col min="4342" max="4342" width="6.42578125" customWidth="1"/>
    <col min="4343" max="4343" width="4" customWidth="1"/>
    <col min="4344" max="4344" width="1.5703125" customWidth="1"/>
    <col min="4345" max="4345" width="4" customWidth="1"/>
    <col min="4346" max="4346" width="6.42578125" customWidth="1"/>
    <col min="4577" max="4577" width="6.140625" customWidth="1"/>
    <col min="4578" max="4578" width="17.28515625" customWidth="1"/>
    <col min="4579" max="4579" width="20" customWidth="1"/>
    <col min="4580" max="4580" width="2.140625" customWidth="1"/>
    <col min="4581" max="4581" width="1.85546875" customWidth="1"/>
    <col min="4582" max="4583" width="2.140625" customWidth="1"/>
    <col min="4584" max="4584" width="1.85546875" customWidth="1"/>
    <col min="4585" max="4586" width="2.140625" customWidth="1"/>
    <col min="4587" max="4587" width="2" customWidth="1"/>
    <col min="4588" max="4592" width="2.140625" customWidth="1"/>
    <col min="4593" max="4593" width="2.28515625" customWidth="1"/>
    <col min="4594" max="4595" width="2.140625" customWidth="1"/>
    <col min="4596" max="4596" width="2.28515625" customWidth="1"/>
    <col min="4597" max="4597" width="2.140625" customWidth="1"/>
    <col min="4598" max="4598" width="6.42578125" customWidth="1"/>
    <col min="4599" max="4599" width="4" customWidth="1"/>
    <col min="4600" max="4600" width="1.5703125" customWidth="1"/>
    <col min="4601" max="4601" width="4" customWidth="1"/>
    <col min="4602" max="4602" width="6.42578125" customWidth="1"/>
    <col min="4833" max="4833" width="6.140625" customWidth="1"/>
    <col min="4834" max="4834" width="17.28515625" customWidth="1"/>
    <col min="4835" max="4835" width="20" customWidth="1"/>
    <col min="4836" max="4836" width="2.140625" customWidth="1"/>
    <col min="4837" max="4837" width="1.85546875" customWidth="1"/>
    <col min="4838" max="4839" width="2.140625" customWidth="1"/>
    <col min="4840" max="4840" width="1.85546875" customWidth="1"/>
    <col min="4841" max="4842" width="2.140625" customWidth="1"/>
    <col min="4843" max="4843" width="2" customWidth="1"/>
    <col min="4844" max="4848" width="2.140625" customWidth="1"/>
    <col min="4849" max="4849" width="2.28515625" customWidth="1"/>
    <col min="4850" max="4851" width="2.140625" customWidth="1"/>
    <col min="4852" max="4852" width="2.28515625" customWidth="1"/>
    <col min="4853" max="4853" width="2.140625" customWidth="1"/>
    <col min="4854" max="4854" width="6.42578125" customWidth="1"/>
    <col min="4855" max="4855" width="4" customWidth="1"/>
    <col min="4856" max="4856" width="1.5703125" customWidth="1"/>
    <col min="4857" max="4857" width="4" customWidth="1"/>
    <col min="4858" max="4858" width="6.42578125" customWidth="1"/>
    <col min="5089" max="5089" width="6.140625" customWidth="1"/>
    <col min="5090" max="5090" width="17.28515625" customWidth="1"/>
    <col min="5091" max="5091" width="20" customWidth="1"/>
    <col min="5092" max="5092" width="2.140625" customWidth="1"/>
    <col min="5093" max="5093" width="1.85546875" customWidth="1"/>
    <col min="5094" max="5095" width="2.140625" customWidth="1"/>
    <col min="5096" max="5096" width="1.85546875" customWidth="1"/>
    <col min="5097" max="5098" width="2.140625" customWidth="1"/>
    <col min="5099" max="5099" width="2" customWidth="1"/>
    <col min="5100" max="5104" width="2.140625" customWidth="1"/>
    <col min="5105" max="5105" width="2.28515625" customWidth="1"/>
    <col min="5106" max="5107" width="2.140625" customWidth="1"/>
    <col min="5108" max="5108" width="2.28515625" customWidth="1"/>
    <col min="5109" max="5109" width="2.140625" customWidth="1"/>
    <col min="5110" max="5110" width="6.42578125" customWidth="1"/>
    <col min="5111" max="5111" width="4" customWidth="1"/>
    <col min="5112" max="5112" width="1.5703125" customWidth="1"/>
    <col min="5113" max="5113" width="4" customWidth="1"/>
    <col min="5114" max="5114" width="6.42578125" customWidth="1"/>
    <col min="5345" max="5345" width="6.140625" customWidth="1"/>
    <col min="5346" max="5346" width="17.28515625" customWidth="1"/>
    <col min="5347" max="5347" width="20" customWidth="1"/>
    <col min="5348" max="5348" width="2.140625" customWidth="1"/>
    <col min="5349" max="5349" width="1.85546875" customWidth="1"/>
    <col min="5350" max="5351" width="2.140625" customWidth="1"/>
    <col min="5352" max="5352" width="1.85546875" customWidth="1"/>
    <col min="5353" max="5354" width="2.140625" customWidth="1"/>
    <col min="5355" max="5355" width="2" customWidth="1"/>
    <col min="5356" max="5360" width="2.140625" customWidth="1"/>
    <col min="5361" max="5361" width="2.28515625" customWidth="1"/>
    <col min="5362" max="5363" width="2.140625" customWidth="1"/>
    <col min="5364" max="5364" width="2.28515625" customWidth="1"/>
    <col min="5365" max="5365" width="2.140625" customWidth="1"/>
    <col min="5366" max="5366" width="6.42578125" customWidth="1"/>
    <col min="5367" max="5367" width="4" customWidth="1"/>
    <col min="5368" max="5368" width="1.5703125" customWidth="1"/>
    <col min="5369" max="5369" width="4" customWidth="1"/>
    <col min="5370" max="5370" width="6.42578125" customWidth="1"/>
    <col min="5601" max="5601" width="6.140625" customWidth="1"/>
    <col min="5602" max="5602" width="17.28515625" customWidth="1"/>
    <col min="5603" max="5603" width="20" customWidth="1"/>
    <col min="5604" max="5604" width="2.140625" customWidth="1"/>
    <col min="5605" max="5605" width="1.85546875" customWidth="1"/>
    <col min="5606" max="5607" width="2.140625" customWidth="1"/>
    <col min="5608" max="5608" width="1.85546875" customWidth="1"/>
    <col min="5609" max="5610" width="2.140625" customWidth="1"/>
    <col min="5611" max="5611" width="2" customWidth="1"/>
    <col min="5612" max="5616" width="2.140625" customWidth="1"/>
    <col min="5617" max="5617" width="2.28515625" customWidth="1"/>
    <col min="5618" max="5619" width="2.140625" customWidth="1"/>
    <col min="5620" max="5620" width="2.28515625" customWidth="1"/>
    <col min="5621" max="5621" width="2.140625" customWidth="1"/>
    <col min="5622" max="5622" width="6.42578125" customWidth="1"/>
    <col min="5623" max="5623" width="4" customWidth="1"/>
    <col min="5624" max="5624" width="1.5703125" customWidth="1"/>
    <col min="5625" max="5625" width="4" customWidth="1"/>
    <col min="5626" max="5626" width="6.42578125" customWidth="1"/>
    <col min="5857" max="5857" width="6.140625" customWidth="1"/>
    <col min="5858" max="5858" width="17.28515625" customWidth="1"/>
    <col min="5859" max="5859" width="20" customWidth="1"/>
    <col min="5860" max="5860" width="2.140625" customWidth="1"/>
    <col min="5861" max="5861" width="1.85546875" customWidth="1"/>
    <col min="5862" max="5863" width="2.140625" customWidth="1"/>
    <col min="5864" max="5864" width="1.85546875" customWidth="1"/>
    <col min="5865" max="5866" width="2.140625" customWidth="1"/>
    <col min="5867" max="5867" width="2" customWidth="1"/>
    <col min="5868" max="5872" width="2.140625" customWidth="1"/>
    <col min="5873" max="5873" width="2.28515625" customWidth="1"/>
    <col min="5874" max="5875" width="2.140625" customWidth="1"/>
    <col min="5876" max="5876" width="2.28515625" customWidth="1"/>
    <col min="5877" max="5877" width="2.140625" customWidth="1"/>
    <col min="5878" max="5878" width="6.42578125" customWidth="1"/>
    <col min="5879" max="5879" width="4" customWidth="1"/>
    <col min="5880" max="5880" width="1.5703125" customWidth="1"/>
    <col min="5881" max="5881" width="4" customWidth="1"/>
    <col min="5882" max="5882" width="6.42578125" customWidth="1"/>
    <col min="6113" max="6113" width="6.140625" customWidth="1"/>
    <col min="6114" max="6114" width="17.28515625" customWidth="1"/>
    <col min="6115" max="6115" width="20" customWidth="1"/>
    <col min="6116" max="6116" width="2.140625" customWidth="1"/>
    <col min="6117" max="6117" width="1.85546875" customWidth="1"/>
    <col min="6118" max="6119" width="2.140625" customWidth="1"/>
    <col min="6120" max="6120" width="1.85546875" customWidth="1"/>
    <col min="6121" max="6122" width="2.140625" customWidth="1"/>
    <col min="6123" max="6123" width="2" customWidth="1"/>
    <col min="6124" max="6128" width="2.140625" customWidth="1"/>
    <col min="6129" max="6129" width="2.28515625" customWidth="1"/>
    <col min="6130" max="6131" width="2.140625" customWidth="1"/>
    <col min="6132" max="6132" width="2.28515625" customWidth="1"/>
    <col min="6133" max="6133" width="2.140625" customWidth="1"/>
    <col min="6134" max="6134" width="6.42578125" customWidth="1"/>
    <col min="6135" max="6135" width="4" customWidth="1"/>
    <col min="6136" max="6136" width="1.5703125" customWidth="1"/>
    <col min="6137" max="6137" width="4" customWidth="1"/>
    <col min="6138" max="6138" width="6.42578125" customWidth="1"/>
    <col min="6369" max="6369" width="6.140625" customWidth="1"/>
    <col min="6370" max="6370" width="17.28515625" customWidth="1"/>
    <col min="6371" max="6371" width="20" customWidth="1"/>
    <col min="6372" max="6372" width="2.140625" customWidth="1"/>
    <col min="6373" max="6373" width="1.85546875" customWidth="1"/>
    <col min="6374" max="6375" width="2.140625" customWidth="1"/>
    <col min="6376" max="6376" width="1.85546875" customWidth="1"/>
    <col min="6377" max="6378" width="2.140625" customWidth="1"/>
    <col min="6379" max="6379" width="2" customWidth="1"/>
    <col min="6380" max="6384" width="2.140625" customWidth="1"/>
    <col min="6385" max="6385" width="2.28515625" customWidth="1"/>
    <col min="6386" max="6387" width="2.140625" customWidth="1"/>
    <col min="6388" max="6388" width="2.28515625" customWidth="1"/>
    <col min="6389" max="6389" width="2.140625" customWidth="1"/>
    <col min="6390" max="6390" width="6.42578125" customWidth="1"/>
    <col min="6391" max="6391" width="4" customWidth="1"/>
    <col min="6392" max="6392" width="1.5703125" customWidth="1"/>
    <col min="6393" max="6393" width="4" customWidth="1"/>
    <col min="6394" max="6394" width="6.42578125" customWidth="1"/>
    <col min="6625" max="6625" width="6.140625" customWidth="1"/>
    <col min="6626" max="6626" width="17.28515625" customWidth="1"/>
    <col min="6627" max="6627" width="20" customWidth="1"/>
    <col min="6628" max="6628" width="2.140625" customWidth="1"/>
    <col min="6629" max="6629" width="1.85546875" customWidth="1"/>
    <col min="6630" max="6631" width="2.140625" customWidth="1"/>
    <col min="6632" max="6632" width="1.85546875" customWidth="1"/>
    <col min="6633" max="6634" width="2.140625" customWidth="1"/>
    <col min="6635" max="6635" width="2" customWidth="1"/>
    <col min="6636" max="6640" width="2.140625" customWidth="1"/>
    <col min="6641" max="6641" width="2.28515625" customWidth="1"/>
    <col min="6642" max="6643" width="2.140625" customWidth="1"/>
    <col min="6644" max="6644" width="2.28515625" customWidth="1"/>
    <col min="6645" max="6645" width="2.140625" customWidth="1"/>
    <col min="6646" max="6646" width="6.42578125" customWidth="1"/>
    <col min="6647" max="6647" width="4" customWidth="1"/>
    <col min="6648" max="6648" width="1.5703125" customWidth="1"/>
    <col min="6649" max="6649" width="4" customWidth="1"/>
    <col min="6650" max="6650" width="6.42578125" customWidth="1"/>
    <col min="6881" max="6881" width="6.140625" customWidth="1"/>
    <col min="6882" max="6882" width="17.28515625" customWidth="1"/>
    <col min="6883" max="6883" width="20" customWidth="1"/>
    <col min="6884" max="6884" width="2.140625" customWidth="1"/>
    <col min="6885" max="6885" width="1.85546875" customWidth="1"/>
    <col min="6886" max="6887" width="2.140625" customWidth="1"/>
    <col min="6888" max="6888" width="1.85546875" customWidth="1"/>
    <col min="6889" max="6890" width="2.140625" customWidth="1"/>
    <col min="6891" max="6891" width="2" customWidth="1"/>
    <col min="6892" max="6896" width="2.140625" customWidth="1"/>
    <col min="6897" max="6897" width="2.28515625" customWidth="1"/>
    <col min="6898" max="6899" width="2.140625" customWidth="1"/>
    <col min="6900" max="6900" width="2.28515625" customWidth="1"/>
    <col min="6901" max="6901" width="2.140625" customWidth="1"/>
    <col min="6902" max="6902" width="6.42578125" customWidth="1"/>
    <col min="6903" max="6903" width="4" customWidth="1"/>
    <col min="6904" max="6904" width="1.5703125" customWidth="1"/>
    <col min="6905" max="6905" width="4" customWidth="1"/>
    <col min="6906" max="6906" width="6.42578125" customWidth="1"/>
    <col min="7137" max="7137" width="6.140625" customWidth="1"/>
    <col min="7138" max="7138" width="17.28515625" customWidth="1"/>
    <col min="7139" max="7139" width="20" customWidth="1"/>
    <col min="7140" max="7140" width="2.140625" customWidth="1"/>
    <col min="7141" max="7141" width="1.85546875" customWidth="1"/>
    <col min="7142" max="7143" width="2.140625" customWidth="1"/>
    <col min="7144" max="7144" width="1.85546875" customWidth="1"/>
    <col min="7145" max="7146" width="2.140625" customWidth="1"/>
    <col min="7147" max="7147" width="2" customWidth="1"/>
    <col min="7148" max="7152" width="2.140625" customWidth="1"/>
    <col min="7153" max="7153" width="2.28515625" customWidth="1"/>
    <col min="7154" max="7155" width="2.140625" customWidth="1"/>
    <col min="7156" max="7156" width="2.28515625" customWidth="1"/>
    <col min="7157" max="7157" width="2.140625" customWidth="1"/>
    <col min="7158" max="7158" width="6.42578125" customWidth="1"/>
    <col min="7159" max="7159" width="4" customWidth="1"/>
    <col min="7160" max="7160" width="1.5703125" customWidth="1"/>
    <col min="7161" max="7161" width="4" customWidth="1"/>
    <col min="7162" max="7162" width="6.42578125" customWidth="1"/>
    <col min="7393" max="7393" width="6.140625" customWidth="1"/>
    <col min="7394" max="7394" width="17.28515625" customWidth="1"/>
    <col min="7395" max="7395" width="20" customWidth="1"/>
    <col min="7396" max="7396" width="2.140625" customWidth="1"/>
    <col min="7397" max="7397" width="1.85546875" customWidth="1"/>
    <col min="7398" max="7399" width="2.140625" customWidth="1"/>
    <col min="7400" max="7400" width="1.85546875" customWidth="1"/>
    <col min="7401" max="7402" width="2.140625" customWidth="1"/>
    <col min="7403" max="7403" width="2" customWidth="1"/>
    <col min="7404" max="7408" width="2.140625" customWidth="1"/>
    <col min="7409" max="7409" width="2.28515625" customWidth="1"/>
    <col min="7410" max="7411" width="2.140625" customWidth="1"/>
    <col min="7412" max="7412" width="2.28515625" customWidth="1"/>
    <col min="7413" max="7413" width="2.140625" customWidth="1"/>
    <col min="7414" max="7414" width="6.42578125" customWidth="1"/>
    <col min="7415" max="7415" width="4" customWidth="1"/>
    <col min="7416" max="7416" width="1.5703125" customWidth="1"/>
    <col min="7417" max="7417" width="4" customWidth="1"/>
    <col min="7418" max="7418" width="6.42578125" customWidth="1"/>
    <col min="7649" max="7649" width="6.140625" customWidth="1"/>
    <col min="7650" max="7650" width="17.28515625" customWidth="1"/>
    <col min="7651" max="7651" width="20" customWidth="1"/>
    <col min="7652" max="7652" width="2.140625" customWidth="1"/>
    <col min="7653" max="7653" width="1.85546875" customWidth="1"/>
    <col min="7654" max="7655" width="2.140625" customWidth="1"/>
    <col min="7656" max="7656" width="1.85546875" customWidth="1"/>
    <col min="7657" max="7658" width="2.140625" customWidth="1"/>
    <col min="7659" max="7659" width="2" customWidth="1"/>
    <col min="7660" max="7664" width="2.140625" customWidth="1"/>
    <col min="7665" max="7665" width="2.28515625" customWidth="1"/>
    <col min="7666" max="7667" width="2.140625" customWidth="1"/>
    <col min="7668" max="7668" width="2.28515625" customWidth="1"/>
    <col min="7669" max="7669" width="2.140625" customWidth="1"/>
    <col min="7670" max="7670" width="6.42578125" customWidth="1"/>
    <col min="7671" max="7671" width="4" customWidth="1"/>
    <col min="7672" max="7672" width="1.5703125" customWidth="1"/>
    <col min="7673" max="7673" width="4" customWidth="1"/>
    <col min="7674" max="7674" width="6.42578125" customWidth="1"/>
    <col min="7905" max="7905" width="6.140625" customWidth="1"/>
    <col min="7906" max="7906" width="17.28515625" customWidth="1"/>
    <col min="7907" max="7907" width="20" customWidth="1"/>
    <col min="7908" max="7908" width="2.140625" customWidth="1"/>
    <col min="7909" max="7909" width="1.85546875" customWidth="1"/>
    <col min="7910" max="7911" width="2.140625" customWidth="1"/>
    <col min="7912" max="7912" width="1.85546875" customWidth="1"/>
    <col min="7913" max="7914" width="2.140625" customWidth="1"/>
    <col min="7915" max="7915" width="2" customWidth="1"/>
    <col min="7916" max="7920" width="2.140625" customWidth="1"/>
    <col min="7921" max="7921" width="2.28515625" customWidth="1"/>
    <col min="7922" max="7923" width="2.140625" customWidth="1"/>
    <col min="7924" max="7924" width="2.28515625" customWidth="1"/>
    <col min="7925" max="7925" width="2.140625" customWidth="1"/>
    <col min="7926" max="7926" width="6.42578125" customWidth="1"/>
    <col min="7927" max="7927" width="4" customWidth="1"/>
    <col min="7928" max="7928" width="1.5703125" customWidth="1"/>
    <col min="7929" max="7929" width="4" customWidth="1"/>
    <col min="7930" max="7930" width="6.42578125" customWidth="1"/>
    <col min="8161" max="8161" width="6.140625" customWidth="1"/>
    <col min="8162" max="8162" width="17.28515625" customWidth="1"/>
    <col min="8163" max="8163" width="20" customWidth="1"/>
    <col min="8164" max="8164" width="2.140625" customWidth="1"/>
    <col min="8165" max="8165" width="1.85546875" customWidth="1"/>
    <col min="8166" max="8167" width="2.140625" customWidth="1"/>
    <col min="8168" max="8168" width="1.85546875" customWidth="1"/>
    <col min="8169" max="8170" width="2.140625" customWidth="1"/>
    <col min="8171" max="8171" width="2" customWidth="1"/>
    <col min="8172" max="8176" width="2.140625" customWidth="1"/>
    <col min="8177" max="8177" width="2.28515625" customWidth="1"/>
    <col min="8178" max="8179" width="2.140625" customWidth="1"/>
    <col min="8180" max="8180" width="2.28515625" customWidth="1"/>
    <col min="8181" max="8181" width="2.140625" customWidth="1"/>
    <col min="8182" max="8182" width="6.42578125" customWidth="1"/>
    <col min="8183" max="8183" width="4" customWidth="1"/>
    <col min="8184" max="8184" width="1.5703125" customWidth="1"/>
    <col min="8185" max="8185" width="4" customWidth="1"/>
    <col min="8186" max="8186" width="6.42578125" customWidth="1"/>
    <col min="8417" max="8417" width="6.140625" customWidth="1"/>
    <col min="8418" max="8418" width="17.28515625" customWidth="1"/>
    <col min="8419" max="8419" width="20" customWidth="1"/>
    <col min="8420" max="8420" width="2.140625" customWidth="1"/>
    <col min="8421" max="8421" width="1.85546875" customWidth="1"/>
    <col min="8422" max="8423" width="2.140625" customWidth="1"/>
    <col min="8424" max="8424" width="1.85546875" customWidth="1"/>
    <col min="8425" max="8426" width="2.140625" customWidth="1"/>
    <col min="8427" max="8427" width="2" customWidth="1"/>
    <col min="8428" max="8432" width="2.140625" customWidth="1"/>
    <col min="8433" max="8433" width="2.28515625" customWidth="1"/>
    <col min="8434" max="8435" width="2.140625" customWidth="1"/>
    <col min="8436" max="8436" width="2.28515625" customWidth="1"/>
    <col min="8437" max="8437" width="2.140625" customWidth="1"/>
    <col min="8438" max="8438" width="6.42578125" customWidth="1"/>
    <col min="8439" max="8439" width="4" customWidth="1"/>
    <col min="8440" max="8440" width="1.5703125" customWidth="1"/>
    <col min="8441" max="8441" width="4" customWidth="1"/>
    <col min="8442" max="8442" width="6.42578125" customWidth="1"/>
    <col min="8673" max="8673" width="6.140625" customWidth="1"/>
    <col min="8674" max="8674" width="17.28515625" customWidth="1"/>
    <col min="8675" max="8675" width="20" customWidth="1"/>
    <col min="8676" max="8676" width="2.140625" customWidth="1"/>
    <col min="8677" max="8677" width="1.85546875" customWidth="1"/>
    <col min="8678" max="8679" width="2.140625" customWidth="1"/>
    <col min="8680" max="8680" width="1.85546875" customWidth="1"/>
    <col min="8681" max="8682" width="2.140625" customWidth="1"/>
    <col min="8683" max="8683" width="2" customWidth="1"/>
    <col min="8684" max="8688" width="2.140625" customWidth="1"/>
    <col min="8689" max="8689" width="2.28515625" customWidth="1"/>
    <col min="8690" max="8691" width="2.140625" customWidth="1"/>
    <col min="8692" max="8692" width="2.28515625" customWidth="1"/>
    <col min="8693" max="8693" width="2.140625" customWidth="1"/>
    <col min="8694" max="8694" width="6.42578125" customWidth="1"/>
    <col min="8695" max="8695" width="4" customWidth="1"/>
    <col min="8696" max="8696" width="1.5703125" customWidth="1"/>
    <col min="8697" max="8697" width="4" customWidth="1"/>
    <col min="8698" max="8698" width="6.42578125" customWidth="1"/>
    <col min="8929" max="8929" width="6.140625" customWidth="1"/>
    <col min="8930" max="8930" width="17.28515625" customWidth="1"/>
    <col min="8931" max="8931" width="20" customWidth="1"/>
    <col min="8932" max="8932" width="2.140625" customWidth="1"/>
    <col min="8933" max="8933" width="1.85546875" customWidth="1"/>
    <col min="8934" max="8935" width="2.140625" customWidth="1"/>
    <col min="8936" max="8936" width="1.85546875" customWidth="1"/>
    <col min="8937" max="8938" width="2.140625" customWidth="1"/>
    <col min="8939" max="8939" width="2" customWidth="1"/>
    <col min="8940" max="8944" width="2.140625" customWidth="1"/>
    <col min="8945" max="8945" width="2.28515625" customWidth="1"/>
    <col min="8946" max="8947" width="2.140625" customWidth="1"/>
    <col min="8948" max="8948" width="2.28515625" customWidth="1"/>
    <col min="8949" max="8949" width="2.140625" customWidth="1"/>
    <col min="8950" max="8950" width="6.42578125" customWidth="1"/>
    <col min="8951" max="8951" width="4" customWidth="1"/>
    <col min="8952" max="8952" width="1.5703125" customWidth="1"/>
    <col min="8953" max="8953" width="4" customWidth="1"/>
    <col min="8954" max="8954" width="6.42578125" customWidth="1"/>
    <col min="9185" max="9185" width="6.140625" customWidth="1"/>
    <col min="9186" max="9186" width="17.28515625" customWidth="1"/>
    <col min="9187" max="9187" width="20" customWidth="1"/>
    <col min="9188" max="9188" width="2.140625" customWidth="1"/>
    <col min="9189" max="9189" width="1.85546875" customWidth="1"/>
    <col min="9190" max="9191" width="2.140625" customWidth="1"/>
    <col min="9192" max="9192" width="1.85546875" customWidth="1"/>
    <col min="9193" max="9194" width="2.140625" customWidth="1"/>
    <col min="9195" max="9195" width="2" customWidth="1"/>
    <col min="9196" max="9200" width="2.140625" customWidth="1"/>
    <col min="9201" max="9201" width="2.28515625" customWidth="1"/>
    <col min="9202" max="9203" width="2.140625" customWidth="1"/>
    <col min="9204" max="9204" width="2.28515625" customWidth="1"/>
    <col min="9205" max="9205" width="2.140625" customWidth="1"/>
    <col min="9206" max="9206" width="6.42578125" customWidth="1"/>
    <col min="9207" max="9207" width="4" customWidth="1"/>
    <col min="9208" max="9208" width="1.5703125" customWidth="1"/>
    <col min="9209" max="9209" width="4" customWidth="1"/>
    <col min="9210" max="9210" width="6.42578125" customWidth="1"/>
    <col min="9441" max="9441" width="6.140625" customWidth="1"/>
    <col min="9442" max="9442" width="17.28515625" customWidth="1"/>
    <col min="9443" max="9443" width="20" customWidth="1"/>
    <col min="9444" max="9444" width="2.140625" customWidth="1"/>
    <col min="9445" max="9445" width="1.85546875" customWidth="1"/>
    <col min="9446" max="9447" width="2.140625" customWidth="1"/>
    <col min="9448" max="9448" width="1.85546875" customWidth="1"/>
    <col min="9449" max="9450" width="2.140625" customWidth="1"/>
    <col min="9451" max="9451" width="2" customWidth="1"/>
    <col min="9452" max="9456" width="2.140625" customWidth="1"/>
    <col min="9457" max="9457" width="2.28515625" customWidth="1"/>
    <col min="9458" max="9459" width="2.140625" customWidth="1"/>
    <col min="9460" max="9460" width="2.28515625" customWidth="1"/>
    <col min="9461" max="9461" width="2.140625" customWidth="1"/>
    <col min="9462" max="9462" width="6.42578125" customWidth="1"/>
    <col min="9463" max="9463" width="4" customWidth="1"/>
    <col min="9464" max="9464" width="1.5703125" customWidth="1"/>
    <col min="9465" max="9465" width="4" customWidth="1"/>
    <col min="9466" max="9466" width="6.42578125" customWidth="1"/>
    <col min="9697" max="9697" width="6.140625" customWidth="1"/>
    <col min="9698" max="9698" width="17.28515625" customWidth="1"/>
    <col min="9699" max="9699" width="20" customWidth="1"/>
    <col min="9700" max="9700" width="2.140625" customWidth="1"/>
    <col min="9701" max="9701" width="1.85546875" customWidth="1"/>
    <col min="9702" max="9703" width="2.140625" customWidth="1"/>
    <col min="9704" max="9704" width="1.85546875" customWidth="1"/>
    <col min="9705" max="9706" width="2.140625" customWidth="1"/>
    <col min="9707" max="9707" width="2" customWidth="1"/>
    <col min="9708" max="9712" width="2.140625" customWidth="1"/>
    <col min="9713" max="9713" width="2.28515625" customWidth="1"/>
    <col min="9714" max="9715" width="2.140625" customWidth="1"/>
    <col min="9716" max="9716" width="2.28515625" customWidth="1"/>
    <col min="9717" max="9717" width="2.140625" customWidth="1"/>
    <col min="9718" max="9718" width="6.42578125" customWidth="1"/>
    <col min="9719" max="9719" width="4" customWidth="1"/>
    <col min="9720" max="9720" width="1.5703125" customWidth="1"/>
    <col min="9721" max="9721" width="4" customWidth="1"/>
    <col min="9722" max="9722" width="6.42578125" customWidth="1"/>
    <col min="9953" max="9953" width="6.140625" customWidth="1"/>
    <col min="9954" max="9954" width="17.28515625" customWidth="1"/>
    <col min="9955" max="9955" width="20" customWidth="1"/>
    <col min="9956" max="9956" width="2.140625" customWidth="1"/>
    <col min="9957" max="9957" width="1.85546875" customWidth="1"/>
    <col min="9958" max="9959" width="2.140625" customWidth="1"/>
    <col min="9960" max="9960" width="1.85546875" customWidth="1"/>
    <col min="9961" max="9962" width="2.140625" customWidth="1"/>
    <col min="9963" max="9963" width="2" customWidth="1"/>
    <col min="9964" max="9968" width="2.140625" customWidth="1"/>
    <col min="9969" max="9969" width="2.28515625" customWidth="1"/>
    <col min="9970" max="9971" width="2.140625" customWidth="1"/>
    <col min="9972" max="9972" width="2.28515625" customWidth="1"/>
    <col min="9973" max="9973" width="2.140625" customWidth="1"/>
    <col min="9974" max="9974" width="6.42578125" customWidth="1"/>
    <col min="9975" max="9975" width="4" customWidth="1"/>
    <col min="9976" max="9976" width="1.5703125" customWidth="1"/>
    <col min="9977" max="9977" width="4" customWidth="1"/>
    <col min="9978" max="9978" width="6.42578125" customWidth="1"/>
    <col min="10209" max="10209" width="6.140625" customWidth="1"/>
    <col min="10210" max="10210" width="17.28515625" customWidth="1"/>
    <col min="10211" max="10211" width="20" customWidth="1"/>
    <col min="10212" max="10212" width="2.140625" customWidth="1"/>
    <col min="10213" max="10213" width="1.85546875" customWidth="1"/>
    <col min="10214" max="10215" width="2.140625" customWidth="1"/>
    <col min="10216" max="10216" width="1.85546875" customWidth="1"/>
    <col min="10217" max="10218" width="2.140625" customWidth="1"/>
    <col min="10219" max="10219" width="2" customWidth="1"/>
    <col min="10220" max="10224" width="2.140625" customWidth="1"/>
    <col min="10225" max="10225" width="2.28515625" customWidth="1"/>
    <col min="10226" max="10227" width="2.140625" customWidth="1"/>
    <col min="10228" max="10228" width="2.28515625" customWidth="1"/>
    <col min="10229" max="10229" width="2.140625" customWidth="1"/>
    <col min="10230" max="10230" width="6.42578125" customWidth="1"/>
    <col min="10231" max="10231" width="4" customWidth="1"/>
    <col min="10232" max="10232" width="1.5703125" customWidth="1"/>
    <col min="10233" max="10233" width="4" customWidth="1"/>
    <col min="10234" max="10234" width="6.42578125" customWidth="1"/>
    <col min="10465" max="10465" width="6.140625" customWidth="1"/>
    <col min="10466" max="10466" width="17.28515625" customWidth="1"/>
    <col min="10467" max="10467" width="20" customWidth="1"/>
    <col min="10468" max="10468" width="2.140625" customWidth="1"/>
    <col min="10469" max="10469" width="1.85546875" customWidth="1"/>
    <col min="10470" max="10471" width="2.140625" customWidth="1"/>
    <col min="10472" max="10472" width="1.85546875" customWidth="1"/>
    <col min="10473" max="10474" width="2.140625" customWidth="1"/>
    <col min="10475" max="10475" width="2" customWidth="1"/>
    <col min="10476" max="10480" width="2.140625" customWidth="1"/>
    <col min="10481" max="10481" width="2.28515625" customWidth="1"/>
    <col min="10482" max="10483" width="2.140625" customWidth="1"/>
    <col min="10484" max="10484" width="2.28515625" customWidth="1"/>
    <col min="10485" max="10485" width="2.140625" customWidth="1"/>
    <col min="10486" max="10486" width="6.42578125" customWidth="1"/>
    <col min="10487" max="10487" width="4" customWidth="1"/>
    <col min="10488" max="10488" width="1.5703125" customWidth="1"/>
    <col min="10489" max="10489" width="4" customWidth="1"/>
    <col min="10490" max="10490" width="6.42578125" customWidth="1"/>
    <col min="10721" max="10721" width="6.140625" customWidth="1"/>
    <col min="10722" max="10722" width="17.28515625" customWidth="1"/>
    <col min="10723" max="10723" width="20" customWidth="1"/>
    <col min="10724" max="10724" width="2.140625" customWidth="1"/>
    <col min="10725" max="10725" width="1.85546875" customWidth="1"/>
    <col min="10726" max="10727" width="2.140625" customWidth="1"/>
    <col min="10728" max="10728" width="1.85546875" customWidth="1"/>
    <col min="10729" max="10730" width="2.140625" customWidth="1"/>
    <col min="10731" max="10731" width="2" customWidth="1"/>
    <col min="10732" max="10736" width="2.140625" customWidth="1"/>
    <col min="10737" max="10737" width="2.28515625" customWidth="1"/>
    <col min="10738" max="10739" width="2.140625" customWidth="1"/>
    <col min="10740" max="10740" width="2.28515625" customWidth="1"/>
    <col min="10741" max="10741" width="2.140625" customWidth="1"/>
    <col min="10742" max="10742" width="6.42578125" customWidth="1"/>
    <col min="10743" max="10743" width="4" customWidth="1"/>
    <col min="10744" max="10744" width="1.5703125" customWidth="1"/>
    <col min="10745" max="10745" width="4" customWidth="1"/>
    <col min="10746" max="10746" width="6.42578125" customWidth="1"/>
    <col min="10977" max="10977" width="6.140625" customWidth="1"/>
    <col min="10978" max="10978" width="17.28515625" customWidth="1"/>
    <col min="10979" max="10979" width="20" customWidth="1"/>
    <col min="10980" max="10980" width="2.140625" customWidth="1"/>
    <col min="10981" max="10981" width="1.85546875" customWidth="1"/>
    <col min="10982" max="10983" width="2.140625" customWidth="1"/>
    <col min="10984" max="10984" width="1.85546875" customWidth="1"/>
    <col min="10985" max="10986" width="2.140625" customWidth="1"/>
    <col min="10987" max="10987" width="2" customWidth="1"/>
    <col min="10988" max="10992" width="2.140625" customWidth="1"/>
    <col min="10993" max="10993" width="2.28515625" customWidth="1"/>
    <col min="10994" max="10995" width="2.140625" customWidth="1"/>
    <col min="10996" max="10996" width="2.28515625" customWidth="1"/>
    <col min="10997" max="10997" width="2.140625" customWidth="1"/>
    <col min="10998" max="10998" width="6.42578125" customWidth="1"/>
    <col min="10999" max="10999" width="4" customWidth="1"/>
    <col min="11000" max="11000" width="1.5703125" customWidth="1"/>
    <col min="11001" max="11001" width="4" customWidth="1"/>
    <col min="11002" max="11002" width="6.42578125" customWidth="1"/>
    <col min="11233" max="11233" width="6.140625" customWidth="1"/>
    <col min="11234" max="11234" width="17.28515625" customWidth="1"/>
    <col min="11235" max="11235" width="20" customWidth="1"/>
    <col min="11236" max="11236" width="2.140625" customWidth="1"/>
    <col min="11237" max="11237" width="1.85546875" customWidth="1"/>
    <col min="11238" max="11239" width="2.140625" customWidth="1"/>
    <col min="11240" max="11240" width="1.85546875" customWidth="1"/>
    <col min="11241" max="11242" width="2.140625" customWidth="1"/>
    <col min="11243" max="11243" width="2" customWidth="1"/>
    <col min="11244" max="11248" width="2.140625" customWidth="1"/>
    <col min="11249" max="11249" width="2.28515625" customWidth="1"/>
    <col min="11250" max="11251" width="2.140625" customWidth="1"/>
    <col min="11252" max="11252" width="2.28515625" customWidth="1"/>
    <col min="11253" max="11253" width="2.140625" customWidth="1"/>
    <col min="11254" max="11254" width="6.42578125" customWidth="1"/>
    <col min="11255" max="11255" width="4" customWidth="1"/>
    <col min="11256" max="11256" width="1.5703125" customWidth="1"/>
    <col min="11257" max="11257" width="4" customWidth="1"/>
    <col min="11258" max="11258" width="6.42578125" customWidth="1"/>
    <col min="11489" max="11489" width="6.140625" customWidth="1"/>
    <col min="11490" max="11490" width="17.28515625" customWidth="1"/>
    <col min="11491" max="11491" width="20" customWidth="1"/>
    <col min="11492" max="11492" width="2.140625" customWidth="1"/>
    <col min="11493" max="11493" width="1.85546875" customWidth="1"/>
    <col min="11494" max="11495" width="2.140625" customWidth="1"/>
    <col min="11496" max="11496" width="1.85546875" customWidth="1"/>
    <col min="11497" max="11498" width="2.140625" customWidth="1"/>
    <col min="11499" max="11499" width="2" customWidth="1"/>
    <col min="11500" max="11504" width="2.140625" customWidth="1"/>
    <col min="11505" max="11505" width="2.28515625" customWidth="1"/>
    <col min="11506" max="11507" width="2.140625" customWidth="1"/>
    <col min="11508" max="11508" width="2.28515625" customWidth="1"/>
    <col min="11509" max="11509" width="2.140625" customWidth="1"/>
    <col min="11510" max="11510" width="6.42578125" customWidth="1"/>
    <col min="11511" max="11511" width="4" customWidth="1"/>
    <col min="11512" max="11512" width="1.5703125" customWidth="1"/>
    <col min="11513" max="11513" width="4" customWidth="1"/>
    <col min="11514" max="11514" width="6.42578125" customWidth="1"/>
    <col min="11745" max="11745" width="6.140625" customWidth="1"/>
    <col min="11746" max="11746" width="17.28515625" customWidth="1"/>
    <col min="11747" max="11747" width="20" customWidth="1"/>
    <col min="11748" max="11748" width="2.140625" customWidth="1"/>
    <col min="11749" max="11749" width="1.85546875" customWidth="1"/>
    <col min="11750" max="11751" width="2.140625" customWidth="1"/>
    <col min="11752" max="11752" width="1.85546875" customWidth="1"/>
    <col min="11753" max="11754" width="2.140625" customWidth="1"/>
    <col min="11755" max="11755" width="2" customWidth="1"/>
    <col min="11756" max="11760" width="2.140625" customWidth="1"/>
    <col min="11761" max="11761" width="2.28515625" customWidth="1"/>
    <col min="11762" max="11763" width="2.140625" customWidth="1"/>
    <col min="11764" max="11764" width="2.28515625" customWidth="1"/>
    <col min="11765" max="11765" width="2.140625" customWidth="1"/>
    <col min="11766" max="11766" width="6.42578125" customWidth="1"/>
    <col min="11767" max="11767" width="4" customWidth="1"/>
    <col min="11768" max="11768" width="1.5703125" customWidth="1"/>
    <col min="11769" max="11769" width="4" customWidth="1"/>
    <col min="11770" max="11770" width="6.42578125" customWidth="1"/>
    <col min="12001" max="12001" width="6.140625" customWidth="1"/>
    <col min="12002" max="12002" width="17.28515625" customWidth="1"/>
    <col min="12003" max="12003" width="20" customWidth="1"/>
    <col min="12004" max="12004" width="2.140625" customWidth="1"/>
    <col min="12005" max="12005" width="1.85546875" customWidth="1"/>
    <col min="12006" max="12007" width="2.140625" customWidth="1"/>
    <col min="12008" max="12008" width="1.85546875" customWidth="1"/>
    <col min="12009" max="12010" width="2.140625" customWidth="1"/>
    <col min="12011" max="12011" width="2" customWidth="1"/>
    <col min="12012" max="12016" width="2.140625" customWidth="1"/>
    <col min="12017" max="12017" width="2.28515625" customWidth="1"/>
    <col min="12018" max="12019" width="2.140625" customWidth="1"/>
    <col min="12020" max="12020" width="2.28515625" customWidth="1"/>
    <col min="12021" max="12021" width="2.140625" customWidth="1"/>
    <col min="12022" max="12022" width="6.42578125" customWidth="1"/>
    <col min="12023" max="12023" width="4" customWidth="1"/>
    <col min="12024" max="12024" width="1.5703125" customWidth="1"/>
    <col min="12025" max="12025" width="4" customWidth="1"/>
    <col min="12026" max="12026" width="6.42578125" customWidth="1"/>
    <col min="12257" max="12257" width="6.140625" customWidth="1"/>
    <col min="12258" max="12258" width="17.28515625" customWidth="1"/>
    <col min="12259" max="12259" width="20" customWidth="1"/>
    <col min="12260" max="12260" width="2.140625" customWidth="1"/>
    <col min="12261" max="12261" width="1.85546875" customWidth="1"/>
    <col min="12262" max="12263" width="2.140625" customWidth="1"/>
    <col min="12264" max="12264" width="1.85546875" customWidth="1"/>
    <col min="12265" max="12266" width="2.140625" customWidth="1"/>
    <col min="12267" max="12267" width="2" customWidth="1"/>
    <col min="12268" max="12272" width="2.140625" customWidth="1"/>
    <col min="12273" max="12273" width="2.28515625" customWidth="1"/>
    <col min="12274" max="12275" width="2.140625" customWidth="1"/>
    <col min="12276" max="12276" width="2.28515625" customWidth="1"/>
    <col min="12277" max="12277" width="2.140625" customWidth="1"/>
    <col min="12278" max="12278" width="6.42578125" customWidth="1"/>
    <col min="12279" max="12279" width="4" customWidth="1"/>
    <col min="12280" max="12280" width="1.5703125" customWidth="1"/>
    <col min="12281" max="12281" width="4" customWidth="1"/>
    <col min="12282" max="12282" width="6.42578125" customWidth="1"/>
    <col min="12513" max="12513" width="6.140625" customWidth="1"/>
    <col min="12514" max="12514" width="17.28515625" customWidth="1"/>
    <col min="12515" max="12515" width="20" customWidth="1"/>
    <col min="12516" max="12516" width="2.140625" customWidth="1"/>
    <col min="12517" max="12517" width="1.85546875" customWidth="1"/>
    <col min="12518" max="12519" width="2.140625" customWidth="1"/>
    <col min="12520" max="12520" width="1.85546875" customWidth="1"/>
    <col min="12521" max="12522" width="2.140625" customWidth="1"/>
    <col min="12523" max="12523" width="2" customWidth="1"/>
    <col min="12524" max="12528" width="2.140625" customWidth="1"/>
    <col min="12529" max="12529" width="2.28515625" customWidth="1"/>
    <col min="12530" max="12531" width="2.140625" customWidth="1"/>
    <col min="12532" max="12532" width="2.28515625" customWidth="1"/>
    <col min="12533" max="12533" width="2.140625" customWidth="1"/>
    <col min="12534" max="12534" width="6.42578125" customWidth="1"/>
    <col min="12535" max="12535" width="4" customWidth="1"/>
    <col min="12536" max="12536" width="1.5703125" customWidth="1"/>
    <col min="12537" max="12537" width="4" customWidth="1"/>
    <col min="12538" max="12538" width="6.42578125" customWidth="1"/>
    <col min="12769" max="12769" width="6.140625" customWidth="1"/>
    <col min="12770" max="12770" width="17.28515625" customWidth="1"/>
    <col min="12771" max="12771" width="20" customWidth="1"/>
    <col min="12772" max="12772" width="2.140625" customWidth="1"/>
    <col min="12773" max="12773" width="1.85546875" customWidth="1"/>
    <col min="12774" max="12775" width="2.140625" customWidth="1"/>
    <col min="12776" max="12776" width="1.85546875" customWidth="1"/>
    <col min="12777" max="12778" width="2.140625" customWidth="1"/>
    <col min="12779" max="12779" width="2" customWidth="1"/>
    <col min="12780" max="12784" width="2.140625" customWidth="1"/>
    <col min="12785" max="12785" width="2.28515625" customWidth="1"/>
    <col min="12786" max="12787" width="2.140625" customWidth="1"/>
    <col min="12788" max="12788" width="2.28515625" customWidth="1"/>
    <col min="12789" max="12789" width="2.140625" customWidth="1"/>
    <col min="12790" max="12790" width="6.42578125" customWidth="1"/>
    <col min="12791" max="12791" width="4" customWidth="1"/>
    <col min="12792" max="12792" width="1.5703125" customWidth="1"/>
    <col min="12793" max="12793" width="4" customWidth="1"/>
    <col min="12794" max="12794" width="6.42578125" customWidth="1"/>
    <col min="13025" max="13025" width="6.140625" customWidth="1"/>
    <col min="13026" max="13026" width="17.28515625" customWidth="1"/>
    <col min="13027" max="13027" width="20" customWidth="1"/>
    <col min="13028" max="13028" width="2.140625" customWidth="1"/>
    <col min="13029" max="13029" width="1.85546875" customWidth="1"/>
    <col min="13030" max="13031" width="2.140625" customWidth="1"/>
    <col min="13032" max="13032" width="1.85546875" customWidth="1"/>
    <col min="13033" max="13034" width="2.140625" customWidth="1"/>
    <col min="13035" max="13035" width="2" customWidth="1"/>
    <col min="13036" max="13040" width="2.140625" customWidth="1"/>
    <col min="13041" max="13041" width="2.28515625" customWidth="1"/>
    <col min="13042" max="13043" width="2.140625" customWidth="1"/>
    <col min="13044" max="13044" width="2.28515625" customWidth="1"/>
    <col min="13045" max="13045" width="2.140625" customWidth="1"/>
    <col min="13046" max="13046" width="6.42578125" customWidth="1"/>
    <col min="13047" max="13047" width="4" customWidth="1"/>
    <col min="13048" max="13048" width="1.5703125" customWidth="1"/>
    <col min="13049" max="13049" width="4" customWidth="1"/>
    <col min="13050" max="13050" width="6.42578125" customWidth="1"/>
    <col min="13281" max="13281" width="6.140625" customWidth="1"/>
    <col min="13282" max="13282" width="17.28515625" customWidth="1"/>
    <col min="13283" max="13283" width="20" customWidth="1"/>
    <col min="13284" max="13284" width="2.140625" customWidth="1"/>
    <col min="13285" max="13285" width="1.85546875" customWidth="1"/>
    <col min="13286" max="13287" width="2.140625" customWidth="1"/>
    <col min="13288" max="13288" width="1.85546875" customWidth="1"/>
    <col min="13289" max="13290" width="2.140625" customWidth="1"/>
    <col min="13291" max="13291" width="2" customWidth="1"/>
    <col min="13292" max="13296" width="2.140625" customWidth="1"/>
    <col min="13297" max="13297" width="2.28515625" customWidth="1"/>
    <col min="13298" max="13299" width="2.140625" customWidth="1"/>
    <col min="13300" max="13300" width="2.28515625" customWidth="1"/>
    <col min="13301" max="13301" width="2.140625" customWidth="1"/>
    <col min="13302" max="13302" width="6.42578125" customWidth="1"/>
    <col min="13303" max="13303" width="4" customWidth="1"/>
    <col min="13304" max="13304" width="1.5703125" customWidth="1"/>
    <col min="13305" max="13305" width="4" customWidth="1"/>
    <col min="13306" max="13306" width="6.42578125" customWidth="1"/>
    <col min="13537" max="13537" width="6.140625" customWidth="1"/>
    <col min="13538" max="13538" width="17.28515625" customWidth="1"/>
    <col min="13539" max="13539" width="20" customWidth="1"/>
    <col min="13540" max="13540" width="2.140625" customWidth="1"/>
    <col min="13541" max="13541" width="1.85546875" customWidth="1"/>
    <col min="13542" max="13543" width="2.140625" customWidth="1"/>
    <col min="13544" max="13544" width="1.85546875" customWidth="1"/>
    <col min="13545" max="13546" width="2.140625" customWidth="1"/>
    <col min="13547" max="13547" width="2" customWidth="1"/>
    <col min="13548" max="13552" width="2.140625" customWidth="1"/>
    <col min="13553" max="13553" width="2.28515625" customWidth="1"/>
    <col min="13554" max="13555" width="2.140625" customWidth="1"/>
    <col min="13556" max="13556" width="2.28515625" customWidth="1"/>
    <col min="13557" max="13557" width="2.140625" customWidth="1"/>
    <col min="13558" max="13558" width="6.42578125" customWidth="1"/>
    <col min="13559" max="13559" width="4" customWidth="1"/>
    <col min="13560" max="13560" width="1.5703125" customWidth="1"/>
    <col min="13561" max="13561" width="4" customWidth="1"/>
    <col min="13562" max="13562" width="6.42578125" customWidth="1"/>
    <col min="13793" max="13793" width="6.140625" customWidth="1"/>
    <col min="13794" max="13794" width="17.28515625" customWidth="1"/>
    <col min="13795" max="13795" width="20" customWidth="1"/>
    <col min="13796" max="13796" width="2.140625" customWidth="1"/>
    <col min="13797" max="13797" width="1.85546875" customWidth="1"/>
    <col min="13798" max="13799" width="2.140625" customWidth="1"/>
    <col min="13800" max="13800" width="1.85546875" customWidth="1"/>
    <col min="13801" max="13802" width="2.140625" customWidth="1"/>
    <col min="13803" max="13803" width="2" customWidth="1"/>
    <col min="13804" max="13808" width="2.140625" customWidth="1"/>
    <col min="13809" max="13809" width="2.28515625" customWidth="1"/>
    <col min="13810" max="13811" width="2.140625" customWidth="1"/>
    <col min="13812" max="13812" width="2.28515625" customWidth="1"/>
    <col min="13813" max="13813" width="2.140625" customWidth="1"/>
    <col min="13814" max="13814" width="6.42578125" customWidth="1"/>
    <col min="13815" max="13815" width="4" customWidth="1"/>
    <col min="13816" max="13816" width="1.5703125" customWidth="1"/>
    <col min="13817" max="13817" width="4" customWidth="1"/>
    <col min="13818" max="13818" width="6.42578125" customWidth="1"/>
    <col min="14049" max="14049" width="6.140625" customWidth="1"/>
    <col min="14050" max="14050" width="17.28515625" customWidth="1"/>
    <col min="14051" max="14051" width="20" customWidth="1"/>
    <col min="14052" max="14052" width="2.140625" customWidth="1"/>
    <col min="14053" max="14053" width="1.85546875" customWidth="1"/>
    <col min="14054" max="14055" width="2.140625" customWidth="1"/>
    <col min="14056" max="14056" width="1.85546875" customWidth="1"/>
    <col min="14057" max="14058" width="2.140625" customWidth="1"/>
    <col min="14059" max="14059" width="2" customWidth="1"/>
    <col min="14060" max="14064" width="2.140625" customWidth="1"/>
    <col min="14065" max="14065" width="2.28515625" customWidth="1"/>
    <col min="14066" max="14067" width="2.140625" customWidth="1"/>
    <col min="14068" max="14068" width="2.28515625" customWidth="1"/>
    <col min="14069" max="14069" width="2.140625" customWidth="1"/>
    <col min="14070" max="14070" width="6.42578125" customWidth="1"/>
    <col min="14071" max="14071" width="4" customWidth="1"/>
    <col min="14072" max="14072" width="1.5703125" customWidth="1"/>
    <col min="14073" max="14073" width="4" customWidth="1"/>
    <col min="14074" max="14074" width="6.42578125" customWidth="1"/>
    <col min="14305" max="14305" width="6.140625" customWidth="1"/>
    <col min="14306" max="14306" width="17.28515625" customWidth="1"/>
    <col min="14307" max="14307" width="20" customWidth="1"/>
    <col min="14308" max="14308" width="2.140625" customWidth="1"/>
    <col min="14309" max="14309" width="1.85546875" customWidth="1"/>
    <col min="14310" max="14311" width="2.140625" customWidth="1"/>
    <col min="14312" max="14312" width="1.85546875" customWidth="1"/>
    <col min="14313" max="14314" width="2.140625" customWidth="1"/>
    <col min="14315" max="14315" width="2" customWidth="1"/>
    <col min="14316" max="14320" width="2.140625" customWidth="1"/>
    <col min="14321" max="14321" width="2.28515625" customWidth="1"/>
    <col min="14322" max="14323" width="2.140625" customWidth="1"/>
    <col min="14324" max="14324" width="2.28515625" customWidth="1"/>
    <col min="14325" max="14325" width="2.140625" customWidth="1"/>
    <col min="14326" max="14326" width="6.42578125" customWidth="1"/>
    <col min="14327" max="14327" width="4" customWidth="1"/>
    <col min="14328" max="14328" width="1.5703125" customWidth="1"/>
    <col min="14329" max="14329" width="4" customWidth="1"/>
    <col min="14330" max="14330" width="6.42578125" customWidth="1"/>
    <col min="14561" max="14561" width="6.140625" customWidth="1"/>
    <col min="14562" max="14562" width="17.28515625" customWidth="1"/>
    <col min="14563" max="14563" width="20" customWidth="1"/>
    <col min="14564" max="14564" width="2.140625" customWidth="1"/>
    <col min="14565" max="14565" width="1.85546875" customWidth="1"/>
    <col min="14566" max="14567" width="2.140625" customWidth="1"/>
    <col min="14568" max="14568" width="1.85546875" customWidth="1"/>
    <col min="14569" max="14570" width="2.140625" customWidth="1"/>
    <col min="14571" max="14571" width="2" customWidth="1"/>
    <col min="14572" max="14576" width="2.140625" customWidth="1"/>
    <col min="14577" max="14577" width="2.28515625" customWidth="1"/>
    <col min="14578" max="14579" width="2.140625" customWidth="1"/>
    <col min="14580" max="14580" width="2.28515625" customWidth="1"/>
    <col min="14581" max="14581" width="2.140625" customWidth="1"/>
    <col min="14582" max="14582" width="6.42578125" customWidth="1"/>
    <col min="14583" max="14583" width="4" customWidth="1"/>
    <col min="14584" max="14584" width="1.5703125" customWidth="1"/>
    <col min="14585" max="14585" width="4" customWidth="1"/>
    <col min="14586" max="14586" width="6.42578125" customWidth="1"/>
    <col min="14817" max="14817" width="6.140625" customWidth="1"/>
    <col min="14818" max="14818" width="17.28515625" customWidth="1"/>
    <col min="14819" max="14819" width="20" customWidth="1"/>
    <col min="14820" max="14820" width="2.140625" customWidth="1"/>
    <col min="14821" max="14821" width="1.85546875" customWidth="1"/>
    <col min="14822" max="14823" width="2.140625" customWidth="1"/>
    <col min="14824" max="14824" width="1.85546875" customWidth="1"/>
    <col min="14825" max="14826" width="2.140625" customWidth="1"/>
    <col min="14827" max="14827" width="2" customWidth="1"/>
    <col min="14828" max="14832" width="2.140625" customWidth="1"/>
    <col min="14833" max="14833" width="2.28515625" customWidth="1"/>
    <col min="14834" max="14835" width="2.140625" customWidth="1"/>
    <col min="14836" max="14836" width="2.28515625" customWidth="1"/>
    <col min="14837" max="14837" width="2.140625" customWidth="1"/>
    <col min="14838" max="14838" width="6.42578125" customWidth="1"/>
    <col min="14839" max="14839" width="4" customWidth="1"/>
    <col min="14840" max="14840" width="1.5703125" customWidth="1"/>
    <col min="14841" max="14841" width="4" customWidth="1"/>
    <col min="14842" max="14842" width="6.42578125" customWidth="1"/>
    <col min="15073" max="15073" width="6.140625" customWidth="1"/>
    <col min="15074" max="15074" width="17.28515625" customWidth="1"/>
    <col min="15075" max="15075" width="20" customWidth="1"/>
    <col min="15076" max="15076" width="2.140625" customWidth="1"/>
    <col min="15077" max="15077" width="1.85546875" customWidth="1"/>
    <col min="15078" max="15079" width="2.140625" customWidth="1"/>
    <col min="15080" max="15080" width="1.85546875" customWidth="1"/>
    <col min="15081" max="15082" width="2.140625" customWidth="1"/>
    <col min="15083" max="15083" width="2" customWidth="1"/>
    <col min="15084" max="15088" width="2.140625" customWidth="1"/>
    <col min="15089" max="15089" width="2.28515625" customWidth="1"/>
    <col min="15090" max="15091" width="2.140625" customWidth="1"/>
    <col min="15092" max="15092" width="2.28515625" customWidth="1"/>
    <col min="15093" max="15093" width="2.140625" customWidth="1"/>
    <col min="15094" max="15094" width="6.42578125" customWidth="1"/>
    <col min="15095" max="15095" width="4" customWidth="1"/>
    <col min="15096" max="15096" width="1.5703125" customWidth="1"/>
    <col min="15097" max="15097" width="4" customWidth="1"/>
    <col min="15098" max="15098" width="6.42578125" customWidth="1"/>
    <col min="15329" max="15329" width="6.140625" customWidth="1"/>
    <col min="15330" max="15330" width="17.28515625" customWidth="1"/>
    <col min="15331" max="15331" width="20" customWidth="1"/>
    <col min="15332" max="15332" width="2.140625" customWidth="1"/>
    <col min="15333" max="15333" width="1.85546875" customWidth="1"/>
    <col min="15334" max="15335" width="2.140625" customWidth="1"/>
    <col min="15336" max="15336" width="1.85546875" customWidth="1"/>
    <col min="15337" max="15338" width="2.140625" customWidth="1"/>
    <col min="15339" max="15339" width="2" customWidth="1"/>
    <col min="15340" max="15344" width="2.140625" customWidth="1"/>
    <col min="15345" max="15345" width="2.28515625" customWidth="1"/>
    <col min="15346" max="15347" width="2.140625" customWidth="1"/>
    <col min="15348" max="15348" width="2.28515625" customWidth="1"/>
    <col min="15349" max="15349" width="2.140625" customWidth="1"/>
    <col min="15350" max="15350" width="6.42578125" customWidth="1"/>
    <col min="15351" max="15351" width="4" customWidth="1"/>
    <col min="15352" max="15352" width="1.5703125" customWidth="1"/>
    <col min="15353" max="15353" width="4" customWidth="1"/>
    <col min="15354" max="15354" width="6.42578125" customWidth="1"/>
    <col min="15585" max="15585" width="6.140625" customWidth="1"/>
    <col min="15586" max="15586" width="17.28515625" customWidth="1"/>
    <col min="15587" max="15587" width="20" customWidth="1"/>
    <col min="15588" max="15588" width="2.140625" customWidth="1"/>
    <col min="15589" max="15589" width="1.85546875" customWidth="1"/>
    <col min="15590" max="15591" width="2.140625" customWidth="1"/>
    <col min="15592" max="15592" width="1.85546875" customWidth="1"/>
    <col min="15593" max="15594" width="2.140625" customWidth="1"/>
    <col min="15595" max="15595" width="2" customWidth="1"/>
    <col min="15596" max="15600" width="2.140625" customWidth="1"/>
    <col min="15601" max="15601" width="2.28515625" customWidth="1"/>
    <col min="15602" max="15603" width="2.140625" customWidth="1"/>
    <col min="15604" max="15604" width="2.28515625" customWidth="1"/>
    <col min="15605" max="15605" width="2.140625" customWidth="1"/>
    <col min="15606" max="15606" width="6.42578125" customWidth="1"/>
    <col min="15607" max="15607" width="4" customWidth="1"/>
    <col min="15608" max="15608" width="1.5703125" customWidth="1"/>
    <col min="15609" max="15609" width="4" customWidth="1"/>
    <col min="15610" max="15610" width="6.42578125" customWidth="1"/>
    <col min="15841" max="15841" width="6.140625" customWidth="1"/>
    <col min="15842" max="15842" width="17.28515625" customWidth="1"/>
    <col min="15843" max="15843" width="20" customWidth="1"/>
    <col min="15844" max="15844" width="2.140625" customWidth="1"/>
    <col min="15845" max="15845" width="1.85546875" customWidth="1"/>
    <col min="15846" max="15847" width="2.140625" customWidth="1"/>
    <col min="15848" max="15848" width="1.85546875" customWidth="1"/>
    <col min="15849" max="15850" width="2.140625" customWidth="1"/>
    <col min="15851" max="15851" width="2" customWidth="1"/>
    <col min="15852" max="15856" width="2.140625" customWidth="1"/>
    <col min="15857" max="15857" width="2.28515625" customWidth="1"/>
    <col min="15858" max="15859" width="2.140625" customWidth="1"/>
    <col min="15860" max="15860" width="2.28515625" customWidth="1"/>
    <col min="15861" max="15861" width="2.140625" customWidth="1"/>
    <col min="15862" max="15862" width="6.42578125" customWidth="1"/>
    <col min="15863" max="15863" width="4" customWidth="1"/>
    <col min="15864" max="15864" width="1.5703125" customWidth="1"/>
    <col min="15865" max="15865" width="4" customWidth="1"/>
    <col min="15866" max="15866" width="6.42578125" customWidth="1"/>
    <col min="16097" max="16097" width="6.140625" customWidth="1"/>
    <col min="16098" max="16098" width="17.28515625" customWidth="1"/>
    <col min="16099" max="16099" width="20" customWidth="1"/>
    <col min="16100" max="16100" width="2.140625" customWidth="1"/>
    <col min="16101" max="16101" width="1.85546875" customWidth="1"/>
    <col min="16102" max="16103" width="2.140625" customWidth="1"/>
    <col min="16104" max="16104" width="1.85546875" customWidth="1"/>
    <col min="16105" max="16106" width="2.140625" customWidth="1"/>
    <col min="16107" max="16107" width="2" customWidth="1"/>
    <col min="16108" max="16112" width="2.140625" customWidth="1"/>
    <col min="16113" max="16113" width="2.28515625" customWidth="1"/>
    <col min="16114" max="16115" width="2.140625" customWidth="1"/>
    <col min="16116" max="16116" width="2.28515625" customWidth="1"/>
    <col min="16117" max="16117" width="2.140625" customWidth="1"/>
    <col min="16118" max="16118" width="6.42578125" customWidth="1"/>
    <col min="16119" max="16119" width="4" customWidth="1"/>
    <col min="16120" max="16120" width="1.5703125" customWidth="1"/>
    <col min="16121" max="16121" width="4" customWidth="1"/>
    <col min="16122" max="16122" width="6.42578125" customWidth="1"/>
  </cols>
  <sheetData>
    <row r="1" spans="1:26" s="105" customFormat="1" ht="15" customHeight="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</row>
    <row r="2" spans="1:26" ht="15" customHeight="1">
      <c r="C2" s="557" t="s">
        <v>164</v>
      </c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/>
      <c r="U2"/>
    </row>
    <row r="3" spans="1:26" ht="15" customHeight="1">
      <c r="A3" s="4"/>
      <c r="B3" s="4"/>
      <c r="C3" s="107" t="s">
        <v>36</v>
      </c>
      <c r="D3" s="4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</row>
    <row r="4" spans="1:26" ht="15" customHeight="1">
      <c r="A4" s="4"/>
      <c r="B4" s="4"/>
      <c r="C4" s="4"/>
      <c r="D4" s="4"/>
      <c r="E4" s="110" t="s">
        <v>37</v>
      </c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</row>
    <row r="5" spans="1:26" s="105" customFormat="1" hidden="1">
      <c r="D5" s="108"/>
      <c r="E5" s="106"/>
      <c r="F5" s="109"/>
      <c r="G5" s="108"/>
      <c r="I5" s="109"/>
      <c r="J5" s="109"/>
      <c r="K5" s="109"/>
      <c r="L5" s="109"/>
      <c r="M5" s="108"/>
      <c r="O5" s="109"/>
      <c r="P5" s="108"/>
      <c r="R5" s="109"/>
      <c r="S5" s="108"/>
      <c r="U5" s="109"/>
    </row>
    <row r="6" spans="1:26" ht="12.75" customHeight="1" thickBot="1">
      <c r="A6" s="253" t="s">
        <v>0</v>
      </c>
      <c r="B6" s="253"/>
      <c r="C6" s="253" t="s">
        <v>1</v>
      </c>
      <c r="D6" s="60"/>
      <c r="E6" s="60">
        <v>1</v>
      </c>
      <c r="F6" s="60"/>
      <c r="G6" s="60"/>
      <c r="H6" s="60">
        <v>2</v>
      </c>
      <c r="I6" s="60"/>
      <c r="J6" s="60"/>
      <c r="K6" s="60"/>
      <c r="L6" s="60"/>
      <c r="M6" s="60"/>
      <c r="N6" s="60">
        <v>4</v>
      </c>
      <c r="O6" s="60"/>
      <c r="P6" s="61"/>
      <c r="Q6" s="61">
        <v>5</v>
      </c>
      <c r="R6" s="61"/>
      <c r="S6" s="61"/>
      <c r="T6" s="61">
        <v>6</v>
      </c>
      <c r="U6" s="61"/>
      <c r="V6" s="253" t="s">
        <v>2</v>
      </c>
      <c r="W6" s="582" t="s">
        <v>3</v>
      </c>
      <c r="X6" s="582"/>
      <c r="Y6" s="582"/>
      <c r="Z6" s="253" t="s">
        <v>4</v>
      </c>
    </row>
    <row r="7" spans="1:26" ht="12.75" customHeight="1">
      <c r="A7" s="583" t="s">
        <v>30</v>
      </c>
      <c r="B7" s="506" t="s">
        <v>29</v>
      </c>
      <c r="C7" s="586" t="s">
        <v>26</v>
      </c>
      <c r="D7" s="62"/>
      <c r="E7" s="63"/>
      <c r="F7" s="64"/>
      <c r="G7" s="168"/>
      <c r="H7" s="169">
        <v>1</v>
      </c>
      <c r="I7" s="170"/>
      <c r="J7" s="171"/>
      <c r="K7" s="171">
        <v>1</v>
      </c>
      <c r="L7" s="172"/>
      <c r="M7" s="39"/>
      <c r="N7" s="43">
        <v>0</v>
      </c>
      <c r="O7" s="38"/>
      <c r="P7" s="20"/>
      <c r="Q7" s="56">
        <v>1</v>
      </c>
      <c r="R7" s="21"/>
      <c r="S7" s="184"/>
      <c r="T7" s="51">
        <v>1</v>
      </c>
      <c r="U7" s="51"/>
      <c r="V7" s="588">
        <f>SUM(E7+H7+K7+N7+Q7+T7)</f>
        <v>4</v>
      </c>
      <c r="W7" s="534">
        <f>SUM(D8+G8+J8+M8+P8+S8)</f>
        <v>12</v>
      </c>
      <c r="X7" s="534" t="s">
        <v>7</v>
      </c>
      <c r="Y7" s="534">
        <f>SUM(F8+I8+L8+O8+R8+U8)</f>
        <v>7</v>
      </c>
      <c r="Z7" s="592" t="s">
        <v>8</v>
      </c>
    </row>
    <row r="8" spans="1:26" ht="12.75" customHeight="1">
      <c r="A8" s="584"/>
      <c r="B8" s="585"/>
      <c r="C8" s="587"/>
      <c r="D8" s="72"/>
      <c r="E8" s="73"/>
      <c r="F8" s="74"/>
      <c r="G8" s="173">
        <v>3</v>
      </c>
      <c r="H8" s="174"/>
      <c r="I8" s="175">
        <v>1</v>
      </c>
      <c r="J8" s="176">
        <v>3</v>
      </c>
      <c r="K8" s="176"/>
      <c r="L8" s="177">
        <v>1</v>
      </c>
      <c r="M8" s="26">
        <v>0</v>
      </c>
      <c r="N8" s="27"/>
      <c r="O8" s="47">
        <v>3</v>
      </c>
      <c r="P8" s="29">
        <v>3</v>
      </c>
      <c r="Q8" s="32"/>
      <c r="R8" s="31">
        <v>0</v>
      </c>
      <c r="S8" s="57">
        <v>3</v>
      </c>
      <c r="T8" s="32"/>
      <c r="U8" s="32">
        <v>2</v>
      </c>
      <c r="V8" s="589"/>
      <c r="W8" s="535"/>
      <c r="X8" s="535"/>
      <c r="Y8" s="535"/>
      <c r="Z8" s="593"/>
    </row>
    <row r="9" spans="1:26" ht="12.75" customHeight="1">
      <c r="A9" s="583" t="s">
        <v>31</v>
      </c>
      <c r="B9" s="506" t="s">
        <v>12</v>
      </c>
      <c r="C9" s="586" t="s">
        <v>13</v>
      </c>
      <c r="D9" s="81"/>
      <c r="E9" s="75">
        <v>0</v>
      </c>
      <c r="F9" s="82"/>
      <c r="G9" s="83"/>
      <c r="H9" s="84"/>
      <c r="I9" s="85"/>
      <c r="J9" s="178"/>
      <c r="K9" s="179">
        <v>1</v>
      </c>
      <c r="L9" s="180"/>
      <c r="M9" s="70"/>
      <c r="N9" s="86">
        <v>0</v>
      </c>
      <c r="O9" s="87"/>
      <c r="P9" s="17"/>
      <c r="Q9" s="51">
        <v>1</v>
      </c>
      <c r="R9" s="19"/>
      <c r="S9" s="184"/>
      <c r="T9" s="51">
        <v>1</v>
      </c>
      <c r="U9" s="51"/>
      <c r="V9" s="588">
        <f t="shared" ref="V9" si="0">SUM(E9+H9+K9+N9+Q9+T9)</f>
        <v>3</v>
      </c>
      <c r="W9" s="534">
        <f t="shared" ref="W9" si="1">SUM(D10+G10+J10+M10+P10+S10)</f>
        <v>10</v>
      </c>
      <c r="X9" s="534" t="s">
        <v>7</v>
      </c>
      <c r="Y9" s="534">
        <f t="shared" ref="Y9" si="2">SUM(F10+I10+L10+O10+R10+U10)</f>
        <v>8</v>
      </c>
      <c r="Z9" s="592" t="s">
        <v>16</v>
      </c>
    </row>
    <row r="10" spans="1:26" ht="12.75" customHeight="1">
      <c r="A10" s="584">
        <v>2</v>
      </c>
      <c r="B10" s="585"/>
      <c r="C10" s="594"/>
      <c r="D10" s="81">
        <v>1</v>
      </c>
      <c r="E10" s="75"/>
      <c r="F10" s="82">
        <v>3</v>
      </c>
      <c r="G10" s="89"/>
      <c r="H10" s="73"/>
      <c r="I10" s="74"/>
      <c r="J10" s="181">
        <v>3</v>
      </c>
      <c r="K10" s="182"/>
      <c r="L10" s="183">
        <v>1</v>
      </c>
      <c r="M10" s="70">
        <v>0</v>
      </c>
      <c r="N10" s="86"/>
      <c r="O10" s="87">
        <v>3</v>
      </c>
      <c r="P10" s="17">
        <v>3</v>
      </c>
      <c r="Q10" s="51"/>
      <c r="R10" s="19">
        <v>0</v>
      </c>
      <c r="S10" s="184">
        <v>3</v>
      </c>
      <c r="T10" s="51"/>
      <c r="U10" s="51">
        <v>1</v>
      </c>
      <c r="V10" s="589"/>
      <c r="W10" s="535"/>
      <c r="X10" s="535"/>
      <c r="Y10" s="535"/>
      <c r="Z10" s="593"/>
    </row>
    <row r="11" spans="1:26" ht="12.75" customHeight="1">
      <c r="A11" s="583" t="s">
        <v>32</v>
      </c>
      <c r="B11" s="506" t="s">
        <v>29</v>
      </c>
      <c r="C11" s="597" t="s">
        <v>6</v>
      </c>
      <c r="D11" s="90"/>
      <c r="E11" s="91">
        <v>0</v>
      </c>
      <c r="F11" s="92"/>
      <c r="G11" s="93"/>
      <c r="H11" s="91">
        <v>0</v>
      </c>
      <c r="I11" s="94"/>
      <c r="J11" s="155"/>
      <c r="K11" s="155"/>
      <c r="L11" s="156"/>
      <c r="M11" s="65"/>
      <c r="N11" s="66">
        <v>0</v>
      </c>
      <c r="O11" s="67"/>
      <c r="P11" s="20"/>
      <c r="Q11" s="56">
        <v>1</v>
      </c>
      <c r="R11" s="21"/>
      <c r="S11" s="65"/>
      <c r="T11" s="69">
        <v>0</v>
      </c>
      <c r="U11" s="69"/>
      <c r="V11" s="588">
        <f t="shared" ref="V11" si="3">SUM(E11+H11+K11+N11+Q11+T11)</f>
        <v>1</v>
      </c>
      <c r="W11" s="534">
        <f t="shared" ref="W11" si="4">SUM(D12+G12+J12+M12+P12+S12)</f>
        <v>8</v>
      </c>
      <c r="X11" s="534" t="s">
        <v>7</v>
      </c>
      <c r="Y11" s="534">
        <f t="shared" ref="Y11" si="5">SUM(F12+I12+L12+O12+R12+U12)</f>
        <v>13</v>
      </c>
      <c r="Z11" s="595" t="s">
        <v>14</v>
      </c>
    </row>
    <row r="12" spans="1:26" ht="12.75" customHeight="1" thickBot="1">
      <c r="A12" s="584">
        <v>3</v>
      </c>
      <c r="B12" s="585"/>
      <c r="C12" s="598"/>
      <c r="D12" s="96">
        <v>1</v>
      </c>
      <c r="E12" s="97"/>
      <c r="F12" s="98">
        <v>3</v>
      </c>
      <c r="G12" s="99">
        <v>1</v>
      </c>
      <c r="H12" s="97"/>
      <c r="I12" s="100">
        <v>3</v>
      </c>
      <c r="J12" s="157"/>
      <c r="K12" s="157"/>
      <c r="L12" s="103"/>
      <c r="M12" s="76">
        <v>2</v>
      </c>
      <c r="N12" s="77"/>
      <c r="O12" s="78">
        <v>3</v>
      </c>
      <c r="P12" s="17">
        <v>3</v>
      </c>
      <c r="Q12" s="51"/>
      <c r="R12" s="19">
        <v>1</v>
      </c>
      <c r="S12" s="70">
        <v>1</v>
      </c>
      <c r="T12" s="71"/>
      <c r="U12" s="71">
        <v>3</v>
      </c>
      <c r="V12" s="589"/>
      <c r="W12" s="535"/>
      <c r="X12" s="535"/>
      <c r="Y12" s="535"/>
      <c r="Z12" s="596"/>
    </row>
    <row r="13" spans="1:26" ht="12.75" customHeight="1">
      <c r="A13" s="583" t="s">
        <v>33</v>
      </c>
      <c r="B13" s="506" t="s">
        <v>9</v>
      </c>
      <c r="C13" s="597" t="s">
        <v>24</v>
      </c>
      <c r="D13" s="17"/>
      <c r="E13" s="18">
        <v>1</v>
      </c>
      <c r="F13" s="51"/>
      <c r="G13" s="17"/>
      <c r="H13" s="18">
        <v>1</v>
      </c>
      <c r="I13" s="19"/>
      <c r="J13" s="51"/>
      <c r="K13" s="51">
        <v>1</v>
      </c>
      <c r="L13" s="51"/>
      <c r="M13" s="62"/>
      <c r="N13" s="63"/>
      <c r="O13" s="64"/>
      <c r="P13" s="168"/>
      <c r="Q13" s="169">
        <v>1</v>
      </c>
      <c r="R13" s="170"/>
      <c r="S13" s="168"/>
      <c r="T13" s="169">
        <v>1</v>
      </c>
      <c r="U13" s="172"/>
      <c r="V13" s="588">
        <f t="shared" ref="V13" si="6">SUM(E13+H13+K13+N13+Q13+T13)</f>
        <v>5</v>
      </c>
      <c r="W13" s="534">
        <f t="shared" ref="W13" si="7">SUM(D14+G14+J14+M14+P14+S14)</f>
        <v>15</v>
      </c>
      <c r="X13" s="534" t="s">
        <v>7</v>
      </c>
      <c r="Y13" s="534">
        <f t="shared" ref="Y13" si="8">SUM(F14+I14+L14+O14+R14+U14)</f>
        <v>3</v>
      </c>
      <c r="Z13" s="592" t="s">
        <v>11</v>
      </c>
    </row>
    <row r="14" spans="1:26" ht="12.75" customHeight="1">
      <c r="A14" s="584">
        <v>4</v>
      </c>
      <c r="B14" s="585"/>
      <c r="C14" s="598"/>
      <c r="D14" s="17">
        <v>3</v>
      </c>
      <c r="E14" s="18"/>
      <c r="F14" s="51">
        <v>0</v>
      </c>
      <c r="G14" s="29">
        <v>3</v>
      </c>
      <c r="H14" s="30"/>
      <c r="I14" s="31">
        <v>0</v>
      </c>
      <c r="J14" s="32">
        <v>3</v>
      </c>
      <c r="K14" s="32"/>
      <c r="L14" s="32">
        <v>2</v>
      </c>
      <c r="M14" s="72"/>
      <c r="N14" s="73"/>
      <c r="O14" s="74"/>
      <c r="P14" s="173">
        <v>3</v>
      </c>
      <c r="Q14" s="174"/>
      <c r="R14" s="175">
        <v>0</v>
      </c>
      <c r="S14" s="185">
        <v>3</v>
      </c>
      <c r="T14" s="186"/>
      <c r="U14" s="183">
        <v>1</v>
      </c>
      <c r="V14" s="589"/>
      <c r="W14" s="535"/>
      <c r="X14" s="535"/>
      <c r="Y14" s="535"/>
      <c r="Z14" s="593"/>
    </row>
    <row r="15" spans="1:26" ht="12.75" customHeight="1">
      <c r="A15" s="583" t="s">
        <v>34</v>
      </c>
      <c r="B15" s="506" t="s">
        <v>163</v>
      </c>
      <c r="C15" s="597" t="s">
        <v>158</v>
      </c>
      <c r="D15" s="37"/>
      <c r="E15" s="43">
        <v>0</v>
      </c>
      <c r="F15" s="38"/>
      <c r="G15" s="49"/>
      <c r="H15" s="16">
        <v>0</v>
      </c>
      <c r="I15" s="48"/>
      <c r="J15" s="323"/>
      <c r="K15" s="40">
        <v>0</v>
      </c>
      <c r="L15" s="40"/>
      <c r="M15" s="81"/>
      <c r="N15" s="75">
        <v>0</v>
      </c>
      <c r="O15" s="82"/>
      <c r="P15" s="83"/>
      <c r="Q15" s="84"/>
      <c r="R15" s="85"/>
      <c r="S15" s="173"/>
      <c r="T15" s="174">
        <v>1</v>
      </c>
      <c r="U15" s="177"/>
      <c r="V15" s="588">
        <f t="shared" ref="V15" si="9">SUM(E15+H15+K15+N15+Q15+T15)</f>
        <v>1</v>
      </c>
      <c r="W15" s="534">
        <f t="shared" ref="W15" si="10">SUM(D16+G16+J16+M16+P16+S16)</f>
        <v>4</v>
      </c>
      <c r="X15" s="534" t="s">
        <v>7</v>
      </c>
      <c r="Y15" s="534">
        <f t="shared" ref="Y15" si="11">SUM(F16+I16+L16+O16+R16+U16)</f>
        <v>13</v>
      </c>
      <c r="Z15" s="595" t="s">
        <v>183</v>
      </c>
    </row>
    <row r="16" spans="1:26" ht="12.75" customHeight="1">
      <c r="A16" s="584">
        <v>5</v>
      </c>
      <c r="B16" s="585"/>
      <c r="C16" s="598"/>
      <c r="D16" s="46">
        <v>0</v>
      </c>
      <c r="E16" s="27"/>
      <c r="F16" s="47">
        <v>3</v>
      </c>
      <c r="G16" s="26">
        <v>0</v>
      </c>
      <c r="H16" s="27"/>
      <c r="I16" s="28">
        <v>3</v>
      </c>
      <c r="J16" s="324">
        <v>1</v>
      </c>
      <c r="K16" s="28"/>
      <c r="L16" s="28">
        <v>3</v>
      </c>
      <c r="M16" s="81">
        <v>0</v>
      </c>
      <c r="N16" s="75"/>
      <c r="O16" s="82">
        <v>3</v>
      </c>
      <c r="P16" s="89"/>
      <c r="Q16" s="73"/>
      <c r="R16" s="74"/>
      <c r="S16" s="173">
        <v>3</v>
      </c>
      <c r="T16" s="174"/>
      <c r="U16" s="177">
        <v>1</v>
      </c>
      <c r="V16" s="589"/>
      <c r="W16" s="535"/>
      <c r="X16" s="535"/>
      <c r="Y16" s="535"/>
      <c r="Z16" s="596"/>
    </row>
    <row r="17" spans="1:27" ht="12.75" customHeight="1">
      <c r="A17" s="583" t="s">
        <v>35</v>
      </c>
      <c r="B17" s="506" t="s">
        <v>29</v>
      </c>
      <c r="C17" s="590" t="s">
        <v>15</v>
      </c>
      <c r="D17" s="68"/>
      <c r="E17" s="66">
        <v>0</v>
      </c>
      <c r="F17" s="67"/>
      <c r="G17" s="37"/>
      <c r="H17" s="43">
        <v>0</v>
      </c>
      <c r="I17" s="38"/>
      <c r="J17" s="187"/>
      <c r="K17" s="56">
        <v>1</v>
      </c>
      <c r="L17" s="56"/>
      <c r="M17" s="90"/>
      <c r="N17" s="91">
        <v>0</v>
      </c>
      <c r="O17" s="92"/>
      <c r="P17" s="93"/>
      <c r="Q17" s="91">
        <v>0</v>
      </c>
      <c r="R17" s="94"/>
      <c r="S17" s="83"/>
      <c r="T17" s="84"/>
      <c r="U17" s="95"/>
      <c r="V17" s="588">
        <f t="shared" ref="V17" si="12">SUM(E17+H17+K17+N17+Q17+T17)</f>
        <v>1</v>
      </c>
      <c r="W17" s="534">
        <f t="shared" ref="W17" si="13">SUM(D18+G18+J18+M18+P18+S18)</f>
        <v>8</v>
      </c>
      <c r="X17" s="534" t="s">
        <v>7</v>
      </c>
      <c r="Y17" s="534">
        <f t="shared" ref="Y17" si="14">SUM(F18+I18+L18+O18+R18+U18)</f>
        <v>13</v>
      </c>
      <c r="Z17" s="595" t="s">
        <v>21</v>
      </c>
    </row>
    <row r="18" spans="1:27" ht="12.75" customHeight="1" thickBot="1">
      <c r="A18" s="584">
        <v>6</v>
      </c>
      <c r="B18" s="585"/>
      <c r="C18" s="591"/>
      <c r="D18" s="79">
        <v>2</v>
      </c>
      <c r="E18" s="77"/>
      <c r="F18" s="78">
        <v>3</v>
      </c>
      <c r="G18" s="46">
        <v>1</v>
      </c>
      <c r="H18" s="27"/>
      <c r="I18" s="47">
        <v>3</v>
      </c>
      <c r="J18" s="188">
        <v>3</v>
      </c>
      <c r="K18" s="32"/>
      <c r="L18" s="32">
        <v>1</v>
      </c>
      <c r="M18" s="96">
        <v>1</v>
      </c>
      <c r="N18" s="97"/>
      <c r="O18" s="98">
        <v>3</v>
      </c>
      <c r="P18" s="99">
        <v>1</v>
      </c>
      <c r="Q18" s="97"/>
      <c r="R18" s="100">
        <v>3</v>
      </c>
      <c r="S18" s="101"/>
      <c r="T18" s="102"/>
      <c r="U18" s="103"/>
      <c r="V18" s="589"/>
      <c r="W18" s="535"/>
      <c r="X18" s="535"/>
      <c r="Y18" s="535"/>
      <c r="Z18" s="596"/>
    </row>
    <row r="19" spans="1:27" ht="12.75" customHeight="1">
      <c r="W19" s="2">
        <v>57</v>
      </c>
      <c r="X19" s="2"/>
      <c r="Y19" s="2">
        <v>57</v>
      </c>
    </row>
    <row r="20" spans="1:27" s="105" customFormat="1" ht="12.75" customHeight="1">
      <c r="C20" s="325"/>
      <c r="D20" s="268" t="s">
        <v>170</v>
      </c>
      <c r="E20" s="269"/>
      <c r="F20" s="269"/>
      <c r="G20" s="269"/>
      <c r="H20" s="269"/>
      <c r="I20" s="269"/>
      <c r="J20" s="269"/>
      <c r="K20" s="269"/>
      <c r="L20" s="269"/>
      <c r="M20" s="538" t="s">
        <v>2</v>
      </c>
      <c r="N20" s="538"/>
      <c r="O20" s="538"/>
      <c r="P20" s="538" t="s">
        <v>3</v>
      </c>
      <c r="Q20" s="538"/>
      <c r="R20" s="538"/>
      <c r="S20" s="538" t="s">
        <v>4</v>
      </c>
      <c r="T20" s="538"/>
      <c r="U20" s="539"/>
      <c r="V20" s="270"/>
      <c r="W20" s="270"/>
      <c r="X20" s="271"/>
      <c r="Y20" s="108"/>
    </row>
    <row r="21" spans="1:27" s="105" customFormat="1" ht="12.75" customHeight="1">
      <c r="B21" s="506" t="s">
        <v>29</v>
      </c>
      <c r="C21" s="597" t="s">
        <v>6</v>
      </c>
      <c r="D21" s="111"/>
      <c r="E21" s="112"/>
      <c r="F21" s="113"/>
      <c r="G21" s="55"/>
      <c r="H21" s="50">
        <v>1</v>
      </c>
      <c r="I21" s="21"/>
      <c r="J21" s="68"/>
      <c r="K21" s="69">
        <v>0</v>
      </c>
      <c r="L21" s="67"/>
      <c r="M21" s="510">
        <v>1</v>
      </c>
      <c r="N21" s="511"/>
      <c r="O21" s="512"/>
      <c r="P21" s="532" t="s">
        <v>168</v>
      </c>
      <c r="Q21" s="533"/>
      <c r="R21" s="533"/>
      <c r="S21" s="599" t="s">
        <v>8</v>
      </c>
      <c r="T21" s="600"/>
      <c r="U21" s="601"/>
      <c r="V21" s="532" t="s">
        <v>171</v>
      </c>
      <c r="W21" s="580" t="s">
        <v>181</v>
      </c>
      <c r="X21" s="581">
        <v>-1</v>
      </c>
      <c r="Y21" s="109"/>
      <c r="Z21" s="109"/>
    </row>
    <row r="22" spans="1:27" s="105" customFormat="1" ht="12.75" customHeight="1">
      <c r="B22" s="585"/>
      <c r="C22" s="598"/>
      <c r="D22" s="117"/>
      <c r="E22" s="118"/>
      <c r="F22" s="119"/>
      <c r="G22" s="57">
        <v>3</v>
      </c>
      <c r="H22" s="30"/>
      <c r="I22" s="31">
        <v>1</v>
      </c>
      <c r="J22" s="88">
        <v>1</v>
      </c>
      <c r="K22" s="71"/>
      <c r="L22" s="87">
        <v>3</v>
      </c>
      <c r="M22" s="513"/>
      <c r="N22" s="514"/>
      <c r="O22" s="515"/>
      <c r="P22" s="518"/>
      <c r="Q22" s="519"/>
      <c r="R22" s="519"/>
      <c r="S22" s="602"/>
      <c r="T22" s="603"/>
      <c r="U22" s="604"/>
      <c r="V22" s="532"/>
      <c r="W22" s="580"/>
      <c r="X22" s="581"/>
      <c r="Y22" s="109"/>
      <c r="Z22" s="109"/>
    </row>
    <row r="23" spans="1:27" s="105" customFormat="1" ht="12.75" customHeight="1">
      <c r="B23" s="506" t="s">
        <v>163</v>
      </c>
      <c r="C23" s="597" t="s">
        <v>158</v>
      </c>
      <c r="D23" s="68"/>
      <c r="E23" s="66">
        <v>0</v>
      </c>
      <c r="F23" s="67"/>
      <c r="G23" s="126"/>
      <c r="H23" s="127"/>
      <c r="I23" s="128"/>
      <c r="J23" s="55"/>
      <c r="K23" s="50">
        <v>1</v>
      </c>
      <c r="L23" s="21"/>
      <c r="M23" s="510">
        <v>1</v>
      </c>
      <c r="N23" s="511"/>
      <c r="O23" s="512"/>
      <c r="P23" s="516" t="s">
        <v>168</v>
      </c>
      <c r="Q23" s="517"/>
      <c r="R23" s="517"/>
      <c r="S23" s="599" t="s">
        <v>16</v>
      </c>
      <c r="T23" s="600"/>
      <c r="U23" s="601"/>
      <c r="V23" s="532" t="s">
        <v>172</v>
      </c>
      <c r="W23" s="580" t="s">
        <v>182</v>
      </c>
      <c r="X23" s="581">
        <v>-1</v>
      </c>
      <c r="Y23" s="109"/>
      <c r="Z23" s="109"/>
    </row>
    <row r="24" spans="1:27" s="105" customFormat="1" ht="12" customHeight="1">
      <c r="B24" s="585"/>
      <c r="C24" s="598"/>
      <c r="D24" s="79">
        <v>1</v>
      </c>
      <c r="E24" s="77"/>
      <c r="F24" s="78">
        <v>3</v>
      </c>
      <c r="G24" s="126"/>
      <c r="H24" s="127"/>
      <c r="I24" s="128"/>
      <c r="J24" s="57">
        <v>3</v>
      </c>
      <c r="K24" s="30"/>
      <c r="L24" s="31">
        <v>1</v>
      </c>
      <c r="M24" s="513"/>
      <c r="N24" s="514"/>
      <c r="O24" s="515"/>
      <c r="P24" s="518"/>
      <c r="Q24" s="519"/>
      <c r="R24" s="519"/>
      <c r="S24" s="602"/>
      <c r="T24" s="603"/>
      <c r="U24" s="604"/>
      <c r="V24" s="532"/>
      <c r="W24" s="580"/>
      <c r="X24" s="581"/>
      <c r="Y24" s="109"/>
      <c r="Z24" s="109"/>
    </row>
    <row r="25" spans="1:27" s="105" customFormat="1" ht="15" customHeight="1">
      <c r="B25" s="506" t="s">
        <v>29</v>
      </c>
      <c r="C25" s="590" t="s">
        <v>15</v>
      </c>
      <c r="D25" s="184"/>
      <c r="E25" s="18">
        <v>1</v>
      </c>
      <c r="F25" s="51"/>
      <c r="G25" s="68"/>
      <c r="H25" s="66">
        <v>0</v>
      </c>
      <c r="I25" s="67"/>
      <c r="J25" s="134"/>
      <c r="K25" s="135"/>
      <c r="L25" s="136"/>
      <c r="M25" s="510">
        <v>1</v>
      </c>
      <c r="N25" s="511"/>
      <c r="O25" s="512"/>
      <c r="P25" s="516" t="s">
        <v>168</v>
      </c>
      <c r="Q25" s="517"/>
      <c r="R25" s="517"/>
      <c r="S25" s="599" t="s">
        <v>11</v>
      </c>
      <c r="T25" s="600"/>
      <c r="U25" s="601"/>
      <c r="V25" s="532" t="s">
        <v>173</v>
      </c>
      <c r="W25" s="580" t="s">
        <v>181</v>
      </c>
      <c r="X25" s="581">
        <v>-1</v>
      </c>
      <c r="Y25" s="109"/>
      <c r="Z25" s="109"/>
    </row>
    <row r="26" spans="1:27" s="137" customFormat="1" ht="11.25" customHeight="1">
      <c r="B26" s="585"/>
      <c r="C26" s="591"/>
      <c r="D26" s="57">
        <v>3</v>
      </c>
      <c r="E26" s="30"/>
      <c r="F26" s="32">
        <v>1</v>
      </c>
      <c r="G26" s="79">
        <v>1</v>
      </c>
      <c r="H26" s="77"/>
      <c r="I26" s="78">
        <v>3</v>
      </c>
      <c r="J26" s="138"/>
      <c r="K26" s="139"/>
      <c r="L26" s="140"/>
      <c r="M26" s="513"/>
      <c r="N26" s="514"/>
      <c r="O26" s="515"/>
      <c r="P26" s="518"/>
      <c r="Q26" s="519"/>
      <c r="R26" s="519"/>
      <c r="S26" s="602"/>
      <c r="T26" s="603"/>
      <c r="U26" s="604"/>
      <c r="V26" s="532"/>
      <c r="W26" s="580"/>
      <c r="X26" s="581"/>
      <c r="AA26" s="137" t="s">
        <v>50</v>
      </c>
    </row>
    <row r="27" spans="1:27" ht="12.75" customHeight="1">
      <c r="Y27" t="s">
        <v>50</v>
      </c>
    </row>
    <row r="28" spans="1:27" s="105" customFormat="1" ht="12.75" customHeight="1">
      <c r="C28" s="605" t="s">
        <v>47</v>
      </c>
      <c r="D28" s="606"/>
      <c r="E28" s="606"/>
      <c r="F28" s="606"/>
      <c r="G28" s="606"/>
      <c r="H28" s="606"/>
      <c r="I28" s="606"/>
      <c r="J28" s="256"/>
      <c r="K28" s="256"/>
      <c r="L28" s="256"/>
      <c r="M28" s="538" t="s">
        <v>2</v>
      </c>
      <c r="N28" s="538"/>
      <c r="O28" s="538"/>
      <c r="P28" s="538" t="s">
        <v>3</v>
      </c>
      <c r="Q28" s="538"/>
      <c r="R28" s="538"/>
      <c r="S28" s="538" t="s">
        <v>4</v>
      </c>
      <c r="T28" s="538"/>
      <c r="U28" s="538"/>
      <c r="V28" s="108"/>
      <c r="X28" s="109"/>
      <c r="Y28" s="108"/>
    </row>
    <row r="29" spans="1:27" s="105" customFormat="1" ht="12.75" customHeight="1">
      <c r="B29" s="506" t="s">
        <v>29</v>
      </c>
      <c r="C29" s="597" t="s">
        <v>157</v>
      </c>
      <c r="D29" s="111"/>
      <c r="E29" s="112"/>
      <c r="F29" s="113"/>
      <c r="G29" s="114"/>
      <c r="H29" s="115">
        <v>1</v>
      </c>
      <c r="I29" s="116"/>
      <c r="J29" s="607"/>
      <c r="K29" s="608"/>
      <c r="L29" s="609"/>
      <c r="M29" s="510" t="s">
        <v>75</v>
      </c>
      <c r="N29" s="511"/>
      <c r="O29" s="512"/>
      <c r="P29" s="532" t="s">
        <v>52</v>
      </c>
      <c r="Q29" s="533"/>
      <c r="R29" s="533"/>
      <c r="S29" s="613" t="s">
        <v>174</v>
      </c>
      <c r="T29" s="614"/>
      <c r="U29" s="615"/>
      <c r="V29" s="108"/>
      <c r="Z29" s="105" t="s">
        <v>50</v>
      </c>
    </row>
    <row r="30" spans="1:27" s="105" customFormat="1" ht="12.75" customHeight="1">
      <c r="B30" s="585"/>
      <c r="C30" s="598"/>
      <c r="D30" s="117"/>
      <c r="E30" s="118"/>
      <c r="F30" s="119"/>
      <c r="G30" s="120">
        <v>3</v>
      </c>
      <c r="H30" s="121" t="s">
        <v>7</v>
      </c>
      <c r="I30" s="122">
        <v>0</v>
      </c>
      <c r="J30" s="610"/>
      <c r="K30" s="611"/>
      <c r="L30" s="612"/>
      <c r="M30" s="513"/>
      <c r="N30" s="514"/>
      <c r="O30" s="515"/>
      <c r="P30" s="518"/>
      <c r="Q30" s="519"/>
      <c r="R30" s="519"/>
      <c r="S30" s="616"/>
      <c r="T30" s="617"/>
      <c r="U30" s="618"/>
      <c r="V30" s="108"/>
    </row>
    <row r="31" spans="1:27" s="105" customFormat="1" ht="12.75" customHeight="1">
      <c r="B31" s="506" t="s">
        <v>29</v>
      </c>
      <c r="C31" s="597" t="s">
        <v>46</v>
      </c>
      <c r="D31" s="123"/>
      <c r="E31" s="124">
        <v>0</v>
      </c>
      <c r="F31" s="125"/>
      <c r="G31" s="126"/>
      <c r="H31" s="127"/>
      <c r="I31" s="128"/>
      <c r="J31" s="607"/>
      <c r="K31" s="608"/>
      <c r="L31" s="609"/>
      <c r="M31" s="510">
        <v>0</v>
      </c>
      <c r="N31" s="511"/>
      <c r="O31" s="512"/>
      <c r="P31" s="516" t="s">
        <v>53</v>
      </c>
      <c r="Q31" s="517"/>
      <c r="R31" s="517"/>
      <c r="S31" s="613" t="s">
        <v>175</v>
      </c>
      <c r="T31" s="614"/>
      <c r="U31" s="615"/>
      <c r="V31" s="108"/>
    </row>
    <row r="32" spans="1:27" s="105" customFormat="1" ht="12" customHeight="1">
      <c r="B32" s="585"/>
      <c r="C32" s="598"/>
      <c r="D32" s="130">
        <v>0</v>
      </c>
      <c r="E32" s="131" t="s">
        <v>7</v>
      </c>
      <c r="F32" s="132">
        <v>3</v>
      </c>
      <c r="G32" s="126"/>
      <c r="H32" s="127"/>
      <c r="I32" s="128"/>
      <c r="J32" s="610"/>
      <c r="K32" s="611"/>
      <c r="L32" s="612"/>
      <c r="M32" s="513"/>
      <c r="N32" s="514"/>
      <c r="O32" s="515"/>
      <c r="P32" s="518"/>
      <c r="Q32" s="519"/>
      <c r="R32" s="519"/>
      <c r="S32" s="616"/>
      <c r="T32" s="617"/>
      <c r="U32" s="618"/>
      <c r="V32" s="108"/>
    </row>
    <row r="33" spans="1:26" s="129" customFormat="1">
      <c r="D33" s="141"/>
      <c r="E33" s="142"/>
      <c r="F33" s="143"/>
      <c r="G33" s="141"/>
      <c r="I33" s="143"/>
      <c r="J33" s="143"/>
      <c r="K33" s="143"/>
      <c r="L33" s="143"/>
      <c r="M33" s="141"/>
      <c r="O33" s="143"/>
      <c r="P33" s="141"/>
      <c r="R33" s="143"/>
      <c r="S33" s="141"/>
      <c r="U33" s="143"/>
    </row>
    <row r="34" spans="1:26" s="105" customFormat="1" ht="12.75" customHeight="1">
      <c r="C34" s="605" t="s">
        <v>48</v>
      </c>
      <c r="D34" s="606"/>
      <c r="E34" s="606"/>
      <c r="F34" s="606"/>
      <c r="G34" s="606"/>
      <c r="H34" s="606"/>
      <c r="I34" s="606"/>
      <c r="J34" s="256"/>
      <c r="K34" s="256"/>
      <c r="L34" s="256"/>
      <c r="M34" s="538" t="s">
        <v>2</v>
      </c>
      <c r="N34" s="538"/>
      <c r="O34" s="538"/>
      <c r="P34" s="538" t="s">
        <v>3</v>
      </c>
      <c r="Q34" s="538"/>
      <c r="R34" s="538"/>
      <c r="S34" s="538" t="s">
        <v>4</v>
      </c>
      <c r="T34" s="538"/>
      <c r="U34" s="538"/>
      <c r="V34" s="108"/>
      <c r="X34" s="109"/>
      <c r="Y34" s="108"/>
    </row>
    <row r="35" spans="1:26" s="105" customFormat="1" ht="12.75" customHeight="1">
      <c r="B35" s="506" t="s">
        <v>29</v>
      </c>
      <c r="C35" s="597" t="s">
        <v>27</v>
      </c>
      <c r="D35" s="111"/>
      <c r="E35" s="112"/>
      <c r="F35" s="113"/>
      <c r="G35" s="114"/>
      <c r="H35" s="115">
        <v>1</v>
      </c>
      <c r="I35" s="116"/>
      <c r="J35" s="607"/>
      <c r="K35" s="608"/>
      <c r="L35" s="609"/>
      <c r="M35" s="510">
        <v>1</v>
      </c>
      <c r="N35" s="511"/>
      <c r="O35" s="512"/>
      <c r="P35" s="532" t="s">
        <v>166</v>
      </c>
      <c r="Q35" s="533"/>
      <c r="R35" s="533"/>
      <c r="S35" s="613" t="s">
        <v>176</v>
      </c>
      <c r="T35" s="614"/>
      <c r="U35" s="615"/>
      <c r="V35" s="108"/>
    </row>
    <row r="36" spans="1:26" s="105" customFormat="1" ht="12.75" customHeight="1">
      <c r="B36" s="585"/>
      <c r="C36" s="598"/>
      <c r="D36" s="117"/>
      <c r="E36" s="118"/>
      <c r="F36" s="119"/>
      <c r="G36" s="120">
        <v>3</v>
      </c>
      <c r="H36" s="121" t="s">
        <v>7</v>
      </c>
      <c r="I36" s="122">
        <v>2</v>
      </c>
      <c r="J36" s="610"/>
      <c r="K36" s="611"/>
      <c r="L36" s="612"/>
      <c r="M36" s="513"/>
      <c r="N36" s="514"/>
      <c r="O36" s="515"/>
      <c r="P36" s="518"/>
      <c r="Q36" s="519"/>
      <c r="R36" s="519"/>
      <c r="S36" s="616"/>
      <c r="T36" s="617"/>
      <c r="U36" s="618"/>
      <c r="V36" s="108"/>
    </row>
    <row r="37" spans="1:26" s="105" customFormat="1" ht="12.75" customHeight="1">
      <c r="B37" s="506" t="s">
        <v>29</v>
      </c>
      <c r="C37" s="597" t="s">
        <v>18</v>
      </c>
      <c r="D37" s="123"/>
      <c r="E37" s="124">
        <v>0</v>
      </c>
      <c r="F37" s="125"/>
      <c r="G37" s="126"/>
      <c r="H37" s="127"/>
      <c r="I37" s="128"/>
      <c r="J37" s="607"/>
      <c r="K37" s="608"/>
      <c r="L37" s="609"/>
      <c r="M37" s="510">
        <v>0</v>
      </c>
      <c r="N37" s="511"/>
      <c r="O37" s="512"/>
      <c r="P37" s="516" t="s">
        <v>167</v>
      </c>
      <c r="Q37" s="517"/>
      <c r="R37" s="517"/>
      <c r="S37" s="613" t="s">
        <v>177</v>
      </c>
      <c r="T37" s="614"/>
      <c r="U37" s="615"/>
      <c r="V37" s="108"/>
    </row>
    <row r="38" spans="1:26" s="105" customFormat="1" ht="12" customHeight="1">
      <c r="B38" s="585"/>
      <c r="C38" s="598"/>
      <c r="D38" s="130">
        <v>2</v>
      </c>
      <c r="E38" s="131" t="s">
        <v>7</v>
      </c>
      <c r="F38" s="132">
        <v>3</v>
      </c>
      <c r="G38" s="126"/>
      <c r="H38" s="127"/>
      <c r="I38" s="128"/>
      <c r="J38" s="610"/>
      <c r="K38" s="611"/>
      <c r="L38" s="612"/>
      <c r="M38" s="513"/>
      <c r="N38" s="514"/>
      <c r="O38" s="515"/>
      <c r="P38" s="518"/>
      <c r="Q38" s="519"/>
      <c r="R38" s="519"/>
      <c r="S38" s="616"/>
      <c r="T38" s="617"/>
      <c r="U38" s="618"/>
      <c r="V38" s="108" t="s">
        <v>50</v>
      </c>
    </row>
    <row r="39" spans="1:26" s="137" customFormat="1" ht="11.25" customHeight="1">
      <c r="B39" s="144"/>
      <c r="C39" s="145"/>
      <c r="D39" s="146"/>
      <c r="E39" s="133"/>
      <c r="F39" s="133"/>
      <c r="G39" s="146"/>
      <c r="H39" s="133"/>
      <c r="I39" s="133"/>
      <c r="J39" s="133"/>
      <c r="K39" s="133"/>
      <c r="L39" s="133"/>
      <c r="M39" s="147"/>
      <c r="N39" s="147"/>
      <c r="O39" s="147"/>
      <c r="P39" s="254"/>
      <c r="Q39" s="254"/>
      <c r="R39" s="254"/>
      <c r="S39" s="255"/>
      <c r="T39" s="255"/>
      <c r="U39" s="255"/>
    </row>
    <row r="40" spans="1:26" s="105" customFormat="1" ht="12.75" customHeight="1">
      <c r="C40" s="605" t="s">
        <v>165</v>
      </c>
      <c r="D40" s="606"/>
      <c r="E40" s="606"/>
      <c r="F40" s="606"/>
      <c r="G40" s="606"/>
      <c r="H40" s="606"/>
      <c r="I40" s="606"/>
      <c r="J40" s="256"/>
      <c r="K40" s="256"/>
      <c r="L40" s="256"/>
      <c r="M40" s="538" t="s">
        <v>2</v>
      </c>
      <c r="N40" s="538"/>
      <c r="O40" s="538"/>
      <c r="P40" s="538" t="s">
        <v>3</v>
      </c>
      <c r="Q40" s="538"/>
      <c r="R40" s="538"/>
      <c r="S40" s="538" t="s">
        <v>4</v>
      </c>
      <c r="T40" s="538"/>
      <c r="U40" s="538"/>
      <c r="V40" s="108"/>
      <c r="X40" s="109"/>
      <c r="Y40" s="108"/>
    </row>
    <row r="41" spans="1:26" s="105" customFormat="1" ht="12.75" customHeight="1">
      <c r="B41" s="506" t="s">
        <v>29</v>
      </c>
      <c r="C41" s="597" t="s">
        <v>156</v>
      </c>
      <c r="D41" s="111"/>
      <c r="E41" s="112"/>
      <c r="F41" s="113"/>
      <c r="G41" s="114"/>
      <c r="H41" s="115"/>
      <c r="I41" s="116"/>
      <c r="J41" s="510"/>
      <c r="K41" s="511"/>
      <c r="L41" s="512"/>
      <c r="M41" s="532"/>
      <c r="N41" s="533"/>
      <c r="O41" s="533"/>
      <c r="P41" s="613"/>
      <c r="Q41" s="614"/>
      <c r="R41" s="615"/>
      <c r="S41" s="613" t="s">
        <v>178</v>
      </c>
      <c r="T41" s="614"/>
      <c r="U41" s="615"/>
      <c r="V41" s="108"/>
    </row>
    <row r="42" spans="1:26" s="105" customFormat="1" ht="12.75" customHeight="1">
      <c r="B42" s="585"/>
      <c r="C42" s="598"/>
      <c r="D42" s="117"/>
      <c r="E42" s="118"/>
      <c r="F42" s="119"/>
      <c r="G42" s="120"/>
      <c r="H42" s="121"/>
      <c r="I42" s="122"/>
      <c r="J42" s="513"/>
      <c r="K42" s="514"/>
      <c r="L42" s="515"/>
      <c r="M42" s="518"/>
      <c r="N42" s="519"/>
      <c r="O42" s="519"/>
      <c r="P42" s="616"/>
      <c r="Q42" s="617"/>
      <c r="R42" s="618"/>
      <c r="S42" s="616"/>
      <c r="T42" s="617"/>
      <c r="U42" s="618"/>
      <c r="V42" s="108"/>
    </row>
    <row r="44" spans="1:26" s="129" customFormat="1">
      <c r="A44" s="151"/>
      <c r="B44" s="151"/>
      <c r="C44" s="151"/>
      <c r="D44" s="151"/>
      <c r="E44" s="152"/>
      <c r="F44" s="153"/>
      <c r="G44" s="154"/>
      <c r="H44" s="152"/>
      <c r="I44" s="151"/>
      <c r="J44" s="151"/>
      <c r="K44" s="151"/>
      <c r="L44" s="151"/>
      <c r="M44" s="154"/>
      <c r="N44" s="152"/>
      <c r="O44" s="151"/>
      <c r="P44" s="154"/>
      <c r="Q44" s="154"/>
      <c r="R44" s="154"/>
      <c r="S44" s="154"/>
      <c r="T44" s="151"/>
      <c r="U44" s="151"/>
      <c r="V44" s="151"/>
      <c r="W44" s="151"/>
      <c r="X44" s="151"/>
      <c r="Y44" s="151"/>
      <c r="Z44" s="151"/>
    </row>
    <row r="45" spans="1:26" s="129" customFormat="1">
      <c r="A45" s="151"/>
      <c r="B45" s="151"/>
      <c r="C45" s="151" t="s">
        <v>50</v>
      </c>
      <c r="D45" s="151"/>
      <c r="E45" s="152"/>
      <c r="F45" s="153"/>
      <c r="G45" s="154"/>
      <c r="H45" s="152"/>
      <c r="I45" s="151"/>
      <c r="J45" s="151"/>
      <c r="K45" s="151"/>
      <c r="L45" s="151"/>
      <c r="M45" s="154"/>
      <c r="N45" s="152"/>
      <c r="O45" s="151"/>
      <c r="P45" s="154"/>
      <c r="Q45" s="154"/>
      <c r="R45" s="154"/>
      <c r="S45" s="154"/>
      <c r="T45" s="151"/>
      <c r="U45" s="151"/>
      <c r="V45" s="151"/>
      <c r="W45" s="151"/>
      <c r="X45" s="151"/>
      <c r="Y45" s="151"/>
      <c r="Z45" s="151"/>
    </row>
    <row r="46" spans="1:26" s="129" customFormat="1">
      <c r="A46" s="151"/>
      <c r="B46" s="151"/>
      <c r="C46" s="151"/>
      <c r="D46" s="151"/>
      <c r="E46" s="152"/>
      <c r="F46" s="153"/>
      <c r="G46" s="154"/>
      <c r="H46" s="152"/>
      <c r="I46" s="151"/>
      <c r="J46" s="151"/>
      <c r="K46" s="151"/>
      <c r="L46" s="151"/>
      <c r="M46" s="154"/>
      <c r="N46" s="152"/>
      <c r="O46" s="151"/>
      <c r="P46" s="154"/>
      <c r="Q46" s="154"/>
      <c r="R46" s="154"/>
      <c r="S46" s="154"/>
      <c r="T46" s="151"/>
      <c r="U46" s="151"/>
      <c r="V46" s="151"/>
      <c r="W46" s="151"/>
      <c r="X46" s="151"/>
      <c r="Y46" s="151"/>
      <c r="Z46" s="151"/>
    </row>
    <row r="47" spans="1:26" s="129" customFormat="1">
      <c r="A47" s="151"/>
      <c r="B47" s="151"/>
      <c r="C47" s="151"/>
      <c r="D47" s="151"/>
      <c r="E47" s="152"/>
      <c r="F47" s="153"/>
      <c r="G47" s="154"/>
      <c r="H47" s="152"/>
      <c r="I47" s="151"/>
      <c r="J47" s="151"/>
      <c r="K47" s="151"/>
      <c r="L47" s="151"/>
      <c r="M47" s="154"/>
      <c r="N47" s="152"/>
      <c r="O47" s="151"/>
      <c r="P47" s="154"/>
      <c r="Q47" s="154"/>
      <c r="R47" s="154"/>
      <c r="S47" s="154"/>
      <c r="T47" s="151"/>
      <c r="U47" s="151"/>
      <c r="V47" s="151"/>
      <c r="W47" s="151"/>
      <c r="X47" s="151"/>
      <c r="Y47" s="151"/>
      <c r="Z47" s="151"/>
    </row>
    <row r="48" spans="1:26" s="129" customFormat="1">
      <c r="A48" s="151"/>
      <c r="B48" s="151" t="s">
        <v>39</v>
      </c>
      <c r="C48" s="151"/>
      <c r="D48" s="151"/>
      <c r="E48" s="152"/>
      <c r="F48" s="153"/>
      <c r="G48" s="154"/>
      <c r="H48" s="152"/>
      <c r="I48" s="151"/>
      <c r="J48" s="151"/>
      <c r="K48" s="151"/>
      <c r="L48" s="151"/>
      <c r="M48" s="154"/>
      <c r="N48" s="152"/>
      <c r="O48" s="151"/>
      <c r="P48" s="154"/>
      <c r="Q48" s="154"/>
      <c r="R48" s="154"/>
      <c r="S48" s="154"/>
      <c r="T48" s="151"/>
      <c r="U48" s="151"/>
      <c r="V48" s="151"/>
      <c r="W48" s="151"/>
      <c r="X48" s="151"/>
      <c r="Y48" s="151"/>
      <c r="Z48" s="151"/>
    </row>
  </sheetData>
  <mergeCells count="119">
    <mergeCell ref="S40:U40"/>
    <mergeCell ref="B41:B42"/>
    <mergeCell ref="C41:C42"/>
    <mergeCell ref="J41:L42"/>
    <mergeCell ref="M41:O42"/>
    <mergeCell ref="P41:R42"/>
    <mergeCell ref="B37:B38"/>
    <mergeCell ref="C37:C38"/>
    <mergeCell ref="J37:L38"/>
    <mergeCell ref="M37:O38"/>
    <mergeCell ref="P37:R38"/>
    <mergeCell ref="C40:I40"/>
    <mergeCell ref="M40:O40"/>
    <mergeCell ref="P40:R40"/>
    <mergeCell ref="S37:U38"/>
    <mergeCell ref="S41:U42"/>
    <mergeCell ref="S34:U34"/>
    <mergeCell ref="B35:B36"/>
    <mergeCell ref="C35:C36"/>
    <mergeCell ref="J35:L36"/>
    <mergeCell ref="M35:O36"/>
    <mergeCell ref="P35:R36"/>
    <mergeCell ref="B31:B32"/>
    <mergeCell ref="C31:C32"/>
    <mergeCell ref="J31:L32"/>
    <mergeCell ref="M31:O32"/>
    <mergeCell ref="P31:R32"/>
    <mergeCell ref="C34:I34"/>
    <mergeCell ref="M34:O34"/>
    <mergeCell ref="P34:R34"/>
    <mergeCell ref="S31:U32"/>
    <mergeCell ref="S35:U36"/>
    <mergeCell ref="C28:I28"/>
    <mergeCell ref="M28:O28"/>
    <mergeCell ref="P28:R28"/>
    <mergeCell ref="S28:U28"/>
    <mergeCell ref="B29:B30"/>
    <mergeCell ref="C29:C30"/>
    <mergeCell ref="J29:L30"/>
    <mergeCell ref="M29:O30"/>
    <mergeCell ref="P29:R30"/>
    <mergeCell ref="S29:U30"/>
    <mergeCell ref="P25:R26"/>
    <mergeCell ref="S25:U26"/>
    <mergeCell ref="V25:V26"/>
    <mergeCell ref="B23:B24"/>
    <mergeCell ref="C23:C24"/>
    <mergeCell ref="M23:O24"/>
    <mergeCell ref="P23:R24"/>
    <mergeCell ref="S23:U24"/>
    <mergeCell ref="V23:V24"/>
    <mergeCell ref="Z17:Z18"/>
    <mergeCell ref="A15:A16"/>
    <mergeCell ref="B15:B16"/>
    <mergeCell ref="C15:C16"/>
    <mergeCell ref="V15:V16"/>
    <mergeCell ref="W15:W16"/>
    <mergeCell ref="X15:X16"/>
    <mergeCell ref="B21:B22"/>
    <mergeCell ref="C21:C22"/>
    <mergeCell ref="M21:O22"/>
    <mergeCell ref="P21:R22"/>
    <mergeCell ref="S21:U22"/>
    <mergeCell ref="V21:V22"/>
    <mergeCell ref="Y15:Y16"/>
    <mergeCell ref="Z15:Z16"/>
    <mergeCell ref="M20:O20"/>
    <mergeCell ref="P20:R20"/>
    <mergeCell ref="S20:U20"/>
    <mergeCell ref="W21:W22"/>
    <mergeCell ref="X21:X22"/>
    <mergeCell ref="Z11:Z12"/>
    <mergeCell ref="A13:A14"/>
    <mergeCell ref="B13:B14"/>
    <mergeCell ref="C13:C14"/>
    <mergeCell ref="V13:V14"/>
    <mergeCell ref="W13:W14"/>
    <mergeCell ref="X13:X14"/>
    <mergeCell ref="Y13:Y14"/>
    <mergeCell ref="Z13:Z14"/>
    <mergeCell ref="A11:A12"/>
    <mergeCell ref="B11:B12"/>
    <mergeCell ref="C11:C12"/>
    <mergeCell ref="V11:V12"/>
    <mergeCell ref="W11:W12"/>
    <mergeCell ref="X11:X12"/>
    <mergeCell ref="Z7:Z8"/>
    <mergeCell ref="A9:A10"/>
    <mergeCell ref="B9:B10"/>
    <mergeCell ref="C9:C10"/>
    <mergeCell ref="V9:V10"/>
    <mergeCell ref="W9:W10"/>
    <mergeCell ref="X9:X10"/>
    <mergeCell ref="Y9:Y10"/>
    <mergeCell ref="Z9:Z10"/>
    <mergeCell ref="W23:W24"/>
    <mergeCell ref="X23:X24"/>
    <mergeCell ref="W25:W26"/>
    <mergeCell ref="X25:X26"/>
    <mergeCell ref="C2:R2"/>
    <mergeCell ref="W6:Y6"/>
    <mergeCell ref="A7:A8"/>
    <mergeCell ref="B7:B8"/>
    <mergeCell ref="C7:C8"/>
    <mergeCell ref="V7:V8"/>
    <mergeCell ref="W7:W8"/>
    <mergeCell ref="X7:X8"/>
    <mergeCell ref="Y7:Y8"/>
    <mergeCell ref="Y11:Y12"/>
    <mergeCell ref="A17:A18"/>
    <mergeCell ref="B17:B18"/>
    <mergeCell ref="C17:C18"/>
    <mergeCell ref="V17:V18"/>
    <mergeCell ref="W17:W18"/>
    <mergeCell ref="X17:X18"/>
    <mergeCell ref="Y17:Y18"/>
    <mergeCell ref="B25:B26"/>
    <mergeCell ref="C25:C26"/>
    <mergeCell ref="M25:O26"/>
  </mergeCells>
  <pageMargins left="0" right="0" top="0" bottom="0" header="0.1574803149606299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6"/>
  <sheetViews>
    <sheetView zoomScaleNormal="100" workbookViewId="0">
      <selection activeCell="B10" sqref="B10:C11"/>
    </sheetView>
  </sheetViews>
  <sheetFormatPr defaultRowHeight="12.75"/>
  <cols>
    <col min="1" max="1" width="2" bestFit="1" customWidth="1"/>
    <col min="2" max="2" width="8.7109375" customWidth="1"/>
    <col min="3" max="3" width="21.85546875" customWidth="1"/>
    <col min="4" max="4" width="2.28515625" style="1" customWidth="1"/>
    <col min="5" max="5" width="2.28515625" style="2" customWidth="1"/>
    <col min="6" max="6" width="2.28515625" style="3" customWidth="1"/>
    <col min="7" max="7" width="2.28515625" style="1" customWidth="1"/>
    <col min="8" max="8" width="2.28515625" customWidth="1"/>
    <col min="9" max="9" width="2.28515625" style="3" customWidth="1"/>
    <col min="10" max="10" width="2.28515625" style="1" customWidth="1"/>
    <col min="11" max="11" width="2.28515625" customWidth="1"/>
    <col min="12" max="12" width="2.28515625" style="3" customWidth="1"/>
    <col min="13" max="13" width="2.28515625" style="1" customWidth="1"/>
    <col min="14" max="14" width="2.28515625" customWidth="1"/>
    <col min="15" max="21" width="2.28515625" style="3" customWidth="1"/>
    <col min="22" max="24" width="2.28515625" customWidth="1"/>
    <col min="25" max="25" width="6" customWidth="1"/>
    <col min="26" max="26" width="3.42578125" style="243" customWidth="1"/>
    <col min="27" max="27" width="1" customWidth="1"/>
    <col min="28" max="28" width="3.5703125" customWidth="1"/>
    <col min="29" max="29" width="6.140625" customWidth="1"/>
    <col min="39" max="39" width="23" customWidth="1"/>
    <col min="44" max="44" width="19.42578125" customWidth="1"/>
  </cols>
  <sheetData>
    <row r="1" spans="1:46" s="105" customFormat="1" ht="15" customHeight="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Z1" s="242"/>
    </row>
    <row r="2" spans="1:46" ht="15" customHeight="1">
      <c r="D2" s="628" t="s">
        <v>159</v>
      </c>
      <c r="E2" s="628"/>
      <c r="F2" s="628"/>
      <c r="G2" s="628"/>
      <c r="H2" s="628"/>
      <c r="I2" s="628"/>
      <c r="J2" s="628"/>
      <c r="K2" s="628"/>
      <c r="L2" s="628"/>
      <c r="M2" s="628"/>
      <c r="N2" s="628"/>
      <c r="O2" s="628"/>
      <c r="P2" s="628"/>
      <c r="Q2" s="628"/>
      <c r="R2" s="628"/>
      <c r="S2"/>
      <c r="T2"/>
      <c r="U2"/>
    </row>
    <row r="3" spans="1:46" ht="15" customHeight="1">
      <c r="A3" s="4"/>
      <c r="B3" s="4"/>
      <c r="C3" s="107" t="s">
        <v>154</v>
      </c>
      <c r="D3" s="4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</row>
    <row r="4" spans="1:46" ht="15" customHeight="1">
      <c r="A4" s="4"/>
      <c r="B4" s="4"/>
      <c r="C4" s="4"/>
      <c r="D4" s="4"/>
      <c r="F4" s="110"/>
      <c r="G4" s="110"/>
      <c r="I4" s="110" t="s">
        <v>37</v>
      </c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AR4" s="597" t="s">
        <v>23</v>
      </c>
    </row>
    <row r="5" spans="1:46" ht="12.75" customHeight="1">
      <c r="A5" s="5" t="s">
        <v>0</v>
      </c>
      <c r="B5" s="5"/>
      <c r="C5" s="6" t="s">
        <v>1</v>
      </c>
      <c r="D5" s="7"/>
      <c r="E5" s="8">
        <v>1</v>
      </c>
      <c r="F5" s="8"/>
      <c r="G5" s="7"/>
      <c r="H5" s="8">
        <v>2</v>
      </c>
      <c r="I5" s="8"/>
      <c r="J5" s="7"/>
      <c r="K5" s="8">
        <v>3</v>
      </c>
      <c r="L5" s="8"/>
      <c r="M5" s="7"/>
      <c r="N5" s="8">
        <v>4</v>
      </c>
      <c r="O5" s="8"/>
      <c r="P5" s="9"/>
      <c r="Q5" s="9">
        <v>5</v>
      </c>
      <c r="R5" s="9"/>
      <c r="S5" s="247"/>
      <c r="T5" s="248"/>
      <c r="U5" s="249"/>
      <c r="V5" s="247"/>
      <c r="W5" s="248"/>
      <c r="X5" s="249"/>
      <c r="Y5" s="6" t="s">
        <v>2</v>
      </c>
      <c r="Z5" s="582" t="s">
        <v>3</v>
      </c>
      <c r="AA5" s="582"/>
      <c r="AB5" s="582"/>
      <c r="AC5" s="244" t="s">
        <v>4</v>
      </c>
      <c r="AR5" s="598"/>
    </row>
    <row r="6" spans="1:46" ht="12.75" customHeight="1">
      <c r="A6" s="11"/>
      <c r="B6" s="627" t="s">
        <v>29</v>
      </c>
      <c r="C6" s="586" t="s">
        <v>26</v>
      </c>
      <c r="D6" s="272"/>
      <c r="E6" s="273"/>
      <c r="F6" s="274"/>
      <c r="G6" s="315"/>
      <c r="H6" s="313">
        <v>1</v>
      </c>
      <c r="I6" s="316"/>
      <c r="J6" s="317"/>
      <c r="K6" s="277">
        <v>1</v>
      </c>
      <c r="L6" s="317"/>
      <c r="M6" s="279"/>
      <c r="N6" s="313">
        <v>1</v>
      </c>
      <c r="O6" s="280"/>
      <c r="P6" s="317"/>
      <c r="Q6" s="277">
        <v>1</v>
      </c>
      <c r="R6" s="317"/>
      <c r="S6" s="258"/>
      <c r="T6" s="259"/>
      <c r="U6" s="260"/>
      <c r="V6" s="261"/>
      <c r="W6" s="262"/>
      <c r="X6" s="263"/>
      <c r="Y6" s="625">
        <f>SUM(E6+H6+K6+N6+Q6)</f>
        <v>4</v>
      </c>
      <c r="Z6" s="619">
        <f>SUM(D7+G7+J7+M7+P7)</f>
        <v>12</v>
      </c>
      <c r="AA6" s="621" t="s">
        <v>7</v>
      </c>
      <c r="AB6" s="623">
        <f>SUM(F7+I7+L7+O7+R7)</f>
        <v>2</v>
      </c>
      <c r="AC6" s="592" t="s">
        <v>11</v>
      </c>
      <c r="AR6" s="597" t="s">
        <v>24</v>
      </c>
    </row>
    <row r="7" spans="1:46" ht="12.75" customHeight="1">
      <c r="A7" s="22">
        <v>1</v>
      </c>
      <c r="B7" s="585"/>
      <c r="C7" s="587"/>
      <c r="D7" s="283"/>
      <c r="E7" s="284"/>
      <c r="F7" s="285"/>
      <c r="G7" s="289">
        <v>3</v>
      </c>
      <c r="H7" s="290"/>
      <c r="I7" s="291">
        <v>1</v>
      </c>
      <c r="J7" s="311">
        <v>3</v>
      </c>
      <c r="K7" s="290"/>
      <c r="L7" s="292">
        <v>1</v>
      </c>
      <c r="M7" s="289">
        <v>3</v>
      </c>
      <c r="N7" s="290"/>
      <c r="O7" s="291">
        <v>0</v>
      </c>
      <c r="P7" s="311">
        <v>3</v>
      </c>
      <c r="Q7" s="290"/>
      <c r="R7" s="292">
        <v>0</v>
      </c>
      <c r="S7" s="261"/>
      <c r="T7" s="262"/>
      <c r="U7" s="263"/>
      <c r="V7" s="261"/>
      <c r="W7" s="262"/>
      <c r="X7" s="263"/>
      <c r="Y7" s="626"/>
      <c r="Z7" s="620"/>
      <c r="AA7" s="622"/>
      <c r="AB7" s="624"/>
      <c r="AC7" s="593"/>
      <c r="AR7" s="598"/>
      <c r="AS7" s="239" t="s">
        <v>162</v>
      </c>
    </row>
    <row r="8" spans="1:46" ht="12.75" customHeight="1">
      <c r="A8" s="34"/>
      <c r="B8" s="627" t="s">
        <v>29</v>
      </c>
      <c r="C8" s="597" t="s">
        <v>6</v>
      </c>
      <c r="D8" s="301"/>
      <c r="E8" s="275">
        <v>0</v>
      </c>
      <c r="F8" s="314"/>
      <c r="G8" s="294"/>
      <c r="H8" s="273"/>
      <c r="I8" s="295"/>
      <c r="J8" s="301"/>
      <c r="K8" s="275">
        <v>0</v>
      </c>
      <c r="L8" s="314"/>
      <c r="M8" s="276"/>
      <c r="N8" s="277">
        <v>1</v>
      </c>
      <c r="O8" s="278"/>
      <c r="P8" s="276"/>
      <c r="Q8" s="277">
        <v>1</v>
      </c>
      <c r="R8" s="312"/>
      <c r="S8" s="261"/>
      <c r="T8" s="262"/>
      <c r="U8" s="263"/>
      <c r="V8" s="261"/>
      <c r="W8" s="262"/>
      <c r="X8" s="263"/>
      <c r="Y8" s="625">
        <f t="shared" ref="Y8" si="0">SUM(E8+H8+K8+N8+Q8)</f>
        <v>2</v>
      </c>
      <c r="Z8" s="619">
        <f t="shared" ref="Z8" si="1">SUM(D9+G9+J9+M9+P9)</f>
        <v>8</v>
      </c>
      <c r="AA8" s="621" t="s">
        <v>7</v>
      </c>
      <c r="AB8" s="623">
        <f t="shared" ref="AB8" si="2">SUM(F9+I9+L9+O9+R9)</f>
        <v>6</v>
      </c>
      <c r="AC8" s="592" t="s">
        <v>16</v>
      </c>
      <c r="AR8" s="597" t="s">
        <v>25</v>
      </c>
    </row>
    <row r="9" spans="1:46" ht="12.75" customHeight="1">
      <c r="A9" s="22">
        <v>2</v>
      </c>
      <c r="B9" s="585"/>
      <c r="C9" s="598"/>
      <c r="D9" s="301">
        <v>1</v>
      </c>
      <c r="E9" s="287"/>
      <c r="F9" s="314">
        <v>3</v>
      </c>
      <c r="G9" s="294"/>
      <c r="H9" s="284"/>
      <c r="I9" s="295"/>
      <c r="J9" s="301">
        <v>1</v>
      </c>
      <c r="K9" s="287"/>
      <c r="L9" s="314">
        <v>3</v>
      </c>
      <c r="M9" s="276">
        <v>3</v>
      </c>
      <c r="N9" s="277"/>
      <c r="O9" s="278">
        <v>0</v>
      </c>
      <c r="P9" s="276">
        <v>3</v>
      </c>
      <c r="Q9" s="292"/>
      <c r="R9" s="312">
        <v>0</v>
      </c>
      <c r="S9" s="261"/>
      <c r="T9" s="262"/>
      <c r="U9" s="263"/>
      <c r="V9" s="261"/>
      <c r="W9" s="262"/>
      <c r="X9" s="263"/>
      <c r="Y9" s="626"/>
      <c r="Z9" s="620"/>
      <c r="AA9" s="622"/>
      <c r="AB9" s="624"/>
      <c r="AC9" s="593"/>
      <c r="AR9" s="598"/>
      <c r="AS9" s="257"/>
    </row>
    <row r="10" spans="1:46" ht="12.75" customHeight="1">
      <c r="A10" s="34"/>
      <c r="B10" s="506" t="s">
        <v>12</v>
      </c>
      <c r="C10" s="586" t="s">
        <v>13</v>
      </c>
      <c r="D10" s="281"/>
      <c r="E10" s="275">
        <v>0</v>
      </c>
      <c r="F10" s="296"/>
      <c r="G10" s="315"/>
      <c r="H10" s="313">
        <v>1</v>
      </c>
      <c r="I10" s="316"/>
      <c r="J10" s="272"/>
      <c r="K10" s="298"/>
      <c r="L10" s="299"/>
      <c r="M10" s="279"/>
      <c r="N10" s="313">
        <v>1</v>
      </c>
      <c r="O10" s="280"/>
      <c r="P10" s="279"/>
      <c r="Q10" s="277">
        <v>1</v>
      </c>
      <c r="R10" s="310"/>
      <c r="S10" s="261"/>
      <c r="T10" s="262"/>
      <c r="U10" s="263"/>
      <c r="V10" s="261"/>
      <c r="W10" s="262"/>
      <c r="X10" s="263"/>
      <c r="Y10" s="625">
        <f t="shared" ref="Y10" si="3">SUM(E10+H10+K10+N10+Q10)</f>
        <v>3</v>
      </c>
      <c r="Z10" s="619">
        <f t="shared" ref="Z10" si="4">SUM(D11+G11+J11+M11+P11)</f>
        <v>10</v>
      </c>
      <c r="AA10" s="621" t="s">
        <v>7</v>
      </c>
      <c r="AB10" s="623">
        <f t="shared" ref="AB10" si="5">SUM(F11+I11+L11+O11+R11)</f>
        <v>6</v>
      </c>
      <c r="AC10" s="592" t="s">
        <v>8</v>
      </c>
      <c r="AR10" s="597" t="s">
        <v>26</v>
      </c>
    </row>
    <row r="11" spans="1:46" ht="12.75" customHeight="1">
      <c r="A11" s="22">
        <v>3</v>
      </c>
      <c r="B11" s="585"/>
      <c r="C11" s="594"/>
      <c r="D11" s="293">
        <v>1</v>
      </c>
      <c r="E11" s="287"/>
      <c r="F11" s="303">
        <v>3</v>
      </c>
      <c r="G11" s="289">
        <v>3</v>
      </c>
      <c r="H11" s="290"/>
      <c r="I11" s="291">
        <v>1</v>
      </c>
      <c r="J11" s="283"/>
      <c r="K11" s="284"/>
      <c r="L11" s="285"/>
      <c r="M11" s="289">
        <v>3</v>
      </c>
      <c r="N11" s="290"/>
      <c r="O11" s="291">
        <v>0</v>
      </c>
      <c r="P11" s="289">
        <v>3</v>
      </c>
      <c r="Q11" s="292"/>
      <c r="R11" s="292">
        <v>2</v>
      </c>
      <c r="S11" s="261"/>
      <c r="T11" s="262"/>
      <c r="U11" s="263"/>
      <c r="V11" s="261"/>
      <c r="W11" s="262"/>
      <c r="X11" s="263"/>
      <c r="Y11" s="626"/>
      <c r="Z11" s="620"/>
      <c r="AA11" s="622"/>
      <c r="AB11" s="624"/>
      <c r="AC11" s="593"/>
      <c r="AR11" s="598"/>
      <c r="AS11" s="239" t="s">
        <v>161</v>
      </c>
    </row>
    <row r="12" spans="1:46" ht="12.75" customHeight="1">
      <c r="A12" s="34"/>
      <c r="B12" s="627" t="s">
        <v>29</v>
      </c>
      <c r="C12" s="597" t="s">
        <v>18</v>
      </c>
      <c r="D12" s="301"/>
      <c r="E12" s="275">
        <v>0</v>
      </c>
      <c r="F12" s="314"/>
      <c r="G12" s="305"/>
      <c r="H12" s="275">
        <v>0</v>
      </c>
      <c r="I12" s="304"/>
      <c r="J12" s="301"/>
      <c r="K12" s="275">
        <v>0</v>
      </c>
      <c r="L12" s="314"/>
      <c r="M12" s="294"/>
      <c r="N12" s="273"/>
      <c r="O12" s="295"/>
      <c r="P12" s="301"/>
      <c r="Q12" s="275">
        <v>0</v>
      </c>
      <c r="R12" s="314"/>
      <c r="S12" s="261"/>
      <c r="T12" s="262"/>
      <c r="U12" s="263"/>
      <c r="V12" s="261"/>
      <c r="W12" s="262"/>
      <c r="X12" s="263"/>
      <c r="Y12" s="625">
        <f t="shared" ref="Y12" si="6">SUM(E12+H12+K12+N12+Q12)</f>
        <v>0</v>
      </c>
      <c r="Z12" s="619">
        <f t="shared" ref="Z12" si="7">SUM(D13+G13+J13+M13+P13)</f>
        <v>1</v>
      </c>
      <c r="AA12" s="621" t="s">
        <v>7</v>
      </c>
      <c r="AB12" s="623">
        <f t="shared" ref="AB12" si="8">SUM(F13+I13+L13+O13+R13)</f>
        <v>12</v>
      </c>
      <c r="AC12" s="595" t="s">
        <v>14</v>
      </c>
      <c r="AR12" s="597" t="s">
        <v>27</v>
      </c>
    </row>
    <row r="13" spans="1:46" ht="12.75" customHeight="1">
      <c r="A13" s="22">
        <v>4</v>
      </c>
      <c r="B13" s="585"/>
      <c r="C13" s="598"/>
      <c r="D13" s="301">
        <v>0</v>
      </c>
      <c r="E13" s="287"/>
      <c r="F13" s="314">
        <v>3</v>
      </c>
      <c r="G13" s="305">
        <v>0</v>
      </c>
      <c r="H13" s="318"/>
      <c r="I13" s="304">
        <v>3</v>
      </c>
      <c r="J13" s="301">
        <v>0</v>
      </c>
      <c r="K13" s="287"/>
      <c r="L13" s="314">
        <v>3</v>
      </c>
      <c r="M13" s="294"/>
      <c r="N13" s="284"/>
      <c r="O13" s="295"/>
      <c r="P13" s="301">
        <v>1</v>
      </c>
      <c r="Q13" s="287"/>
      <c r="R13" s="314">
        <v>3</v>
      </c>
      <c r="S13" s="261"/>
      <c r="T13" s="262"/>
      <c r="U13" s="263"/>
      <c r="V13" s="261"/>
      <c r="W13" s="262"/>
      <c r="X13" s="263"/>
      <c r="Y13" s="626"/>
      <c r="Z13" s="620"/>
      <c r="AA13" s="622"/>
      <c r="AB13" s="624"/>
      <c r="AC13" s="596"/>
      <c r="AR13" s="598"/>
      <c r="AS13" s="239" t="s">
        <v>162</v>
      </c>
      <c r="AT13" s="257"/>
    </row>
    <row r="14" spans="1:46" ht="12.75" customHeight="1">
      <c r="A14" s="34"/>
      <c r="B14" s="627" t="s">
        <v>29</v>
      </c>
      <c r="C14" s="597" t="s">
        <v>46</v>
      </c>
      <c r="D14" s="297"/>
      <c r="E14" s="275">
        <v>0</v>
      </c>
      <c r="F14" s="282"/>
      <c r="G14" s="281"/>
      <c r="H14" s="300">
        <v>0</v>
      </c>
      <c r="I14" s="296"/>
      <c r="J14" s="281"/>
      <c r="K14" s="275">
        <v>0</v>
      </c>
      <c r="L14" s="296"/>
      <c r="M14" s="315"/>
      <c r="N14" s="313">
        <v>1</v>
      </c>
      <c r="O14" s="316"/>
      <c r="P14" s="272"/>
      <c r="Q14" s="307"/>
      <c r="R14" s="307"/>
      <c r="S14" s="261"/>
      <c r="T14" s="262"/>
      <c r="U14" s="263"/>
      <c r="V14" s="261"/>
      <c r="W14" s="262"/>
      <c r="X14" s="263"/>
      <c r="Y14" s="625">
        <f t="shared" ref="Y14" si="9">SUM(E14+H14+K14+N14+Q14)</f>
        <v>1</v>
      </c>
      <c r="Z14" s="619">
        <f t="shared" ref="Z14" si="10">SUM(D15+G15+J15+M15+P15)</f>
        <v>5</v>
      </c>
      <c r="AA14" s="621" t="s">
        <v>7</v>
      </c>
      <c r="AB14" s="623">
        <f t="shared" ref="AB14" si="11">SUM(F15+I15+L15+O15+R15)</f>
        <v>10</v>
      </c>
      <c r="AC14" s="595" t="s">
        <v>21</v>
      </c>
      <c r="AR14" s="597" t="s">
        <v>22</v>
      </c>
    </row>
    <row r="15" spans="1:46" ht="12.75" customHeight="1">
      <c r="A15" s="22">
        <v>5</v>
      </c>
      <c r="B15" s="585"/>
      <c r="C15" s="598"/>
      <c r="D15" s="286">
        <v>0</v>
      </c>
      <c r="E15" s="287"/>
      <c r="F15" s="288">
        <v>3</v>
      </c>
      <c r="G15" s="293">
        <v>0</v>
      </c>
      <c r="H15" s="287"/>
      <c r="I15" s="303">
        <v>3</v>
      </c>
      <c r="J15" s="293">
        <v>2</v>
      </c>
      <c r="K15" s="287"/>
      <c r="L15" s="303">
        <v>3</v>
      </c>
      <c r="M15" s="289">
        <v>3</v>
      </c>
      <c r="N15" s="290"/>
      <c r="O15" s="291">
        <v>1</v>
      </c>
      <c r="P15" s="283"/>
      <c r="Q15" s="308"/>
      <c r="R15" s="308"/>
      <c r="S15" s="250"/>
      <c r="T15" s="251"/>
      <c r="U15" s="252"/>
      <c r="V15" s="250"/>
      <c r="W15" s="251"/>
      <c r="X15" s="252"/>
      <c r="Y15" s="626"/>
      <c r="Z15" s="620"/>
      <c r="AA15" s="622"/>
      <c r="AB15" s="624"/>
      <c r="AC15" s="596"/>
      <c r="AR15" s="598"/>
    </row>
    <row r="16" spans="1:46" ht="13.5" customHeight="1">
      <c r="W16" s="58"/>
      <c r="X16" s="59"/>
      <c r="Y16" s="58"/>
      <c r="Z16" s="243">
        <v>36</v>
      </c>
      <c r="AB16">
        <v>36</v>
      </c>
    </row>
    <row r="17" spans="1:50" s="129" customFormat="1" ht="12.75" customHeight="1">
      <c r="A17" s="151"/>
      <c r="B17" s="151"/>
      <c r="C17" s="151"/>
      <c r="D17" s="151"/>
      <c r="E17" s="152"/>
      <c r="F17" s="153"/>
      <c r="G17" s="154"/>
      <c r="H17" s="152"/>
      <c r="I17" s="151"/>
      <c r="J17" s="151"/>
      <c r="K17" s="151"/>
      <c r="L17" s="151"/>
      <c r="M17" s="154"/>
      <c r="N17" s="152"/>
      <c r="O17" s="151"/>
      <c r="P17" s="154"/>
      <c r="Q17" s="154"/>
      <c r="R17" s="154"/>
      <c r="S17" s="154"/>
      <c r="T17" s="151"/>
      <c r="U17" s="151"/>
      <c r="V17" s="151"/>
      <c r="W17" s="151"/>
      <c r="X17" s="151"/>
      <c r="Y17" s="151"/>
      <c r="Z17" s="245"/>
      <c r="AR17"/>
      <c r="AS17"/>
      <c r="AT17"/>
      <c r="AU17" s="627" t="s">
        <v>17</v>
      </c>
      <c r="AV17"/>
      <c r="AW17"/>
      <c r="AX17"/>
    </row>
    <row r="18" spans="1:50" s="129" customFormat="1" ht="12.75" customHeight="1">
      <c r="A18" s="151"/>
      <c r="B18" s="151"/>
      <c r="C18" s="151" t="s">
        <v>50</v>
      </c>
      <c r="D18" s="151"/>
      <c r="E18" s="152"/>
      <c r="F18" s="153"/>
      <c r="G18" s="154"/>
      <c r="H18" s="152"/>
      <c r="I18" s="151"/>
      <c r="J18" s="151"/>
      <c r="K18" s="151"/>
      <c r="L18" s="151"/>
      <c r="M18" s="154"/>
      <c r="N18" s="152"/>
      <c r="O18" s="151"/>
      <c r="P18" s="154"/>
      <c r="Q18" s="154"/>
      <c r="R18" s="154"/>
      <c r="S18" s="154"/>
      <c r="T18" s="151"/>
      <c r="U18" s="151"/>
      <c r="V18" s="151"/>
      <c r="W18" s="151"/>
      <c r="X18" s="151"/>
      <c r="Y18" s="151"/>
      <c r="Z18" s="245"/>
      <c r="AR18" s="597" t="s">
        <v>6</v>
      </c>
      <c r="AU18" s="585"/>
    </row>
    <row r="19" spans="1:50" s="129" customFormat="1" ht="12.75" customHeight="1">
      <c r="A19" s="151"/>
      <c r="B19" s="151"/>
      <c r="C19" s="151"/>
      <c r="D19" s="151"/>
      <c r="E19" s="152"/>
      <c r="F19" s="153"/>
      <c r="G19" s="154"/>
      <c r="H19" s="152"/>
      <c r="I19" s="151"/>
      <c r="J19" s="151"/>
      <c r="K19" s="151"/>
      <c r="L19" s="151"/>
      <c r="M19" s="154"/>
      <c r="N19" s="152"/>
      <c r="O19" s="151"/>
      <c r="P19" s="154"/>
      <c r="Q19" s="154"/>
      <c r="R19" s="154"/>
      <c r="S19" s="154"/>
      <c r="T19" s="151"/>
      <c r="U19" s="151"/>
      <c r="V19" s="151"/>
      <c r="W19" s="151"/>
      <c r="X19" s="151"/>
      <c r="Y19" s="151"/>
      <c r="Z19" s="245"/>
      <c r="AR19" s="598"/>
      <c r="AS19" s="241" t="s">
        <v>161</v>
      </c>
      <c r="AU19" s="506" t="s">
        <v>9</v>
      </c>
    </row>
    <row r="20" spans="1:50" s="129" customFormat="1" ht="12.75" customHeight="1">
      <c r="A20" s="151"/>
      <c r="B20" s="151"/>
      <c r="C20" s="151"/>
      <c r="D20" s="151"/>
      <c r="E20" s="152"/>
      <c r="F20" s="153"/>
      <c r="G20" s="154"/>
      <c r="H20" s="152"/>
      <c r="I20" s="151"/>
      <c r="J20" s="151"/>
      <c r="K20" s="151"/>
      <c r="L20" s="151"/>
      <c r="M20" s="154"/>
      <c r="N20" s="152"/>
      <c r="O20" s="151"/>
      <c r="P20" s="154"/>
      <c r="Q20" s="154"/>
      <c r="R20" s="154"/>
      <c r="S20" s="154"/>
      <c r="T20" s="151"/>
      <c r="U20" s="151"/>
      <c r="V20" s="151"/>
      <c r="W20" s="151"/>
      <c r="X20" s="151"/>
      <c r="Y20" s="151"/>
      <c r="Z20" s="245"/>
      <c r="AR20" s="597" t="s">
        <v>10</v>
      </c>
      <c r="AU20" s="585"/>
    </row>
    <row r="21" spans="1:50" s="129" customFormat="1" ht="12.75" customHeight="1">
      <c r="A21" s="151"/>
      <c r="B21" s="151" t="s">
        <v>39</v>
      </c>
      <c r="C21" s="151"/>
      <c r="D21" s="151"/>
      <c r="E21" s="152"/>
      <c r="F21" s="153"/>
      <c r="G21" s="154"/>
      <c r="H21" s="152"/>
      <c r="I21" s="151"/>
      <c r="J21" s="151"/>
      <c r="K21" s="151"/>
      <c r="L21" s="151"/>
      <c r="M21" s="154"/>
      <c r="N21" s="152"/>
      <c r="O21" s="151"/>
      <c r="P21" s="154"/>
      <c r="Q21" s="154"/>
      <c r="R21" s="154"/>
      <c r="S21" s="154"/>
      <c r="T21" s="151"/>
      <c r="U21" s="151"/>
      <c r="V21" s="151"/>
      <c r="W21" s="151"/>
      <c r="X21" s="151"/>
      <c r="Y21" s="151"/>
      <c r="Z21" s="245"/>
      <c r="AR21" s="598"/>
      <c r="AU21" s="627" t="s">
        <v>28</v>
      </c>
    </row>
    <row r="22" spans="1:50" ht="15" customHeight="1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5"/>
      <c r="W22" s="105"/>
      <c r="X22" s="105"/>
      <c r="Y22" s="105"/>
      <c r="Z22" s="242"/>
      <c r="AR22" s="586" t="s">
        <v>13</v>
      </c>
      <c r="AS22" s="129"/>
      <c r="AT22" s="129"/>
      <c r="AU22" s="585"/>
      <c r="AV22" s="129"/>
      <c r="AW22" s="129"/>
      <c r="AX22" s="129"/>
    </row>
    <row r="23" spans="1:50" ht="14.25" customHeight="1">
      <c r="D23" s="628" t="s">
        <v>160</v>
      </c>
      <c r="E23" s="628"/>
      <c r="F23" s="628"/>
      <c r="G23" s="628"/>
      <c r="H23" s="628"/>
      <c r="I23" s="628"/>
      <c r="J23" s="628"/>
      <c r="K23" s="628"/>
      <c r="L23" s="628"/>
      <c r="M23" s="628"/>
      <c r="N23" s="628"/>
      <c r="O23" s="628"/>
      <c r="P23" s="628"/>
      <c r="Q23" s="628"/>
      <c r="R23" s="628"/>
      <c r="S23"/>
      <c r="T23"/>
      <c r="U23"/>
      <c r="AR23" s="594"/>
      <c r="AS23" s="239" t="s">
        <v>161</v>
      </c>
      <c r="AU23" s="506" t="s">
        <v>12</v>
      </c>
      <c r="AW23" s="266" t="s">
        <v>16</v>
      </c>
    </row>
    <row r="24" spans="1:50" ht="12" customHeight="1">
      <c r="A24" s="4"/>
      <c r="B24" s="4"/>
      <c r="C24" s="107" t="s">
        <v>155</v>
      </c>
      <c r="D24" s="4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AR24" s="586" t="s">
        <v>15</v>
      </c>
      <c r="AU24" s="585"/>
      <c r="AW24" s="267"/>
    </row>
    <row r="25" spans="1:50" ht="12" customHeight="1">
      <c r="A25" s="4"/>
      <c r="B25" s="4"/>
      <c r="C25" s="4"/>
      <c r="D25" s="4"/>
      <c r="F25" s="110"/>
      <c r="G25" s="110"/>
      <c r="H25" s="110"/>
      <c r="I25" s="110" t="s">
        <v>37</v>
      </c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AR25" s="587"/>
      <c r="AS25" s="239" t="s">
        <v>162</v>
      </c>
      <c r="AU25" s="506" t="s">
        <v>12</v>
      </c>
      <c r="AW25" s="266" t="s">
        <v>8</v>
      </c>
    </row>
    <row r="26" spans="1:50" ht="12.75" customHeight="1">
      <c r="A26" s="5" t="s">
        <v>0</v>
      </c>
      <c r="B26" s="5"/>
      <c r="C26" s="6" t="s">
        <v>1</v>
      </c>
      <c r="D26" s="7"/>
      <c r="E26" s="8">
        <v>1</v>
      </c>
      <c r="F26" s="8"/>
      <c r="G26" s="7"/>
      <c r="H26" s="8">
        <v>2</v>
      </c>
      <c r="I26" s="8"/>
      <c r="J26" s="7"/>
      <c r="K26" s="8">
        <v>3</v>
      </c>
      <c r="L26" s="8"/>
      <c r="M26" s="7"/>
      <c r="N26" s="8">
        <v>4</v>
      </c>
      <c r="O26" s="8"/>
      <c r="P26" s="9"/>
      <c r="Q26" s="9">
        <v>5</v>
      </c>
      <c r="R26" s="9"/>
      <c r="S26" s="9"/>
      <c r="T26" s="9">
        <v>6</v>
      </c>
      <c r="U26" s="9"/>
      <c r="V26" s="247"/>
      <c r="W26" s="248"/>
      <c r="X26" s="249"/>
      <c r="Y26" s="6" t="s">
        <v>2</v>
      </c>
      <c r="Z26" s="246" t="s">
        <v>3</v>
      </c>
      <c r="AA26" s="235"/>
      <c r="AB26" s="235"/>
      <c r="AC26" s="6" t="s">
        <v>4</v>
      </c>
      <c r="AR26" s="597" t="s">
        <v>18</v>
      </c>
      <c r="AU26" s="585"/>
      <c r="AW26" s="267"/>
    </row>
    <row r="27" spans="1:50" ht="12.75" customHeight="1">
      <c r="A27" s="11"/>
      <c r="B27" s="506" t="s">
        <v>9</v>
      </c>
      <c r="C27" s="597" t="s">
        <v>24</v>
      </c>
      <c r="D27" s="272"/>
      <c r="E27" s="273"/>
      <c r="F27" s="274"/>
      <c r="G27" s="317"/>
      <c r="H27" s="277">
        <v>1</v>
      </c>
      <c r="I27" s="317"/>
      <c r="J27" s="276"/>
      <c r="K27" s="277">
        <v>1</v>
      </c>
      <c r="L27" s="278"/>
      <c r="M27" s="279"/>
      <c r="N27" s="313">
        <v>1</v>
      </c>
      <c r="O27" s="280"/>
      <c r="P27" s="279"/>
      <c r="Q27" s="277">
        <v>1</v>
      </c>
      <c r="R27" s="280"/>
      <c r="S27" s="279"/>
      <c r="T27" s="313">
        <v>1</v>
      </c>
      <c r="U27" s="280"/>
      <c r="V27" s="258"/>
      <c r="W27" s="259"/>
      <c r="X27" s="260"/>
      <c r="Y27" s="629">
        <f>SUM(E27+H27+K27+N27+Q27+T27)</f>
        <v>5</v>
      </c>
      <c r="Z27" s="619">
        <f>SUM(D28+G28+J28+M28+P28+S28)</f>
        <v>15</v>
      </c>
      <c r="AA27" s="236" t="s">
        <v>7</v>
      </c>
      <c r="AB27" s="623">
        <f>SUM(F28+I28+L28+O28+R28+U28)</f>
        <v>2</v>
      </c>
      <c r="AC27" s="592" t="s">
        <v>11</v>
      </c>
      <c r="AR27" s="598"/>
      <c r="AS27" s="239" t="s">
        <v>161</v>
      </c>
      <c r="AU27" s="506" t="s">
        <v>29</v>
      </c>
      <c r="AW27" s="264" t="s">
        <v>14</v>
      </c>
    </row>
    <row r="28" spans="1:50" ht="12.75" customHeight="1">
      <c r="A28" s="22">
        <v>1</v>
      </c>
      <c r="B28" s="585"/>
      <c r="C28" s="598"/>
      <c r="D28" s="283"/>
      <c r="E28" s="284"/>
      <c r="F28" s="285"/>
      <c r="G28" s="311">
        <v>3</v>
      </c>
      <c r="H28" s="290"/>
      <c r="I28" s="292">
        <v>1</v>
      </c>
      <c r="J28" s="289">
        <v>3</v>
      </c>
      <c r="K28" s="290"/>
      <c r="L28" s="291">
        <v>1</v>
      </c>
      <c r="M28" s="289">
        <v>3</v>
      </c>
      <c r="N28" s="290"/>
      <c r="O28" s="291">
        <v>0</v>
      </c>
      <c r="P28" s="289">
        <v>3</v>
      </c>
      <c r="Q28" s="292"/>
      <c r="R28" s="291">
        <v>0</v>
      </c>
      <c r="S28" s="289">
        <v>3</v>
      </c>
      <c r="T28" s="290"/>
      <c r="U28" s="291">
        <v>0</v>
      </c>
      <c r="V28" s="261"/>
      <c r="W28" s="262"/>
      <c r="X28" s="263"/>
      <c r="Y28" s="630"/>
      <c r="Z28" s="620"/>
      <c r="AA28" s="237"/>
      <c r="AB28" s="624"/>
      <c r="AC28" s="593"/>
      <c r="AR28" s="597" t="s">
        <v>20</v>
      </c>
      <c r="AU28" s="585"/>
      <c r="AW28" s="265"/>
    </row>
    <row r="29" spans="1:50" ht="12.75" customHeight="1">
      <c r="A29" s="34"/>
      <c r="B29" s="506" t="s">
        <v>29</v>
      </c>
      <c r="C29" s="597" t="s">
        <v>27</v>
      </c>
      <c r="D29" s="301"/>
      <c r="E29" s="275">
        <v>0</v>
      </c>
      <c r="F29" s="314"/>
      <c r="G29" s="294"/>
      <c r="H29" s="273"/>
      <c r="I29" s="295"/>
      <c r="J29" s="301"/>
      <c r="K29" s="275">
        <v>0</v>
      </c>
      <c r="L29" s="314"/>
      <c r="M29" s="279"/>
      <c r="N29" s="313">
        <v>1</v>
      </c>
      <c r="O29" s="280"/>
      <c r="P29" s="301"/>
      <c r="Q29" s="275">
        <v>0</v>
      </c>
      <c r="R29" s="314"/>
      <c r="S29" s="281"/>
      <c r="T29" s="300">
        <v>0</v>
      </c>
      <c r="U29" s="296"/>
      <c r="V29" s="261"/>
      <c r="W29" s="262"/>
      <c r="X29" s="263"/>
      <c r="Y29" s="629">
        <f t="shared" ref="Y29" si="12">SUM(E29+H29+K29+N29+Q29+T29)</f>
        <v>1</v>
      </c>
      <c r="Z29" s="619">
        <f t="shared" ref="Z29" si="13">SUM(D30+G30+J30+M30+P30+S30)</f>
        <v>5</v>
      </c>
      <c r="AA29" s="236" t="s">
        <v>7</v>
      </c>
      <c r="AB29" s="623">
        <f t="shared" ref="AB29" si="14">SUM(F30+I30+L30+O30+R30+U30)</f>
        <v>12</v>
      </c>
      <c r="AC29" s="595" t="s">
        <v>14</v>
      </c>
      <c r="AR29" s="598"/>
      <c r="AU29" s="506" t="s">
        <v>29</v>
      </c>
      <c r="AW29" s="264" t="s">
        <v>19</v>
      </c>
    </row>
    <row r="30" spans="1:50" ht="12.75" customHeight="1">
      <c r="A30" s="22">
        <v>2</v>
      </c>
      <c r="B30" s="585"/>
      <c r="C30" s="598"/>
      <c r="D30" s="301">
        <v>1</v>
      </c>
      <c r="E30" s="287"/>
      <c r="F30" s="314">
        <v>3</v>
      </c>
      <c r="G30" s="294"/>
      <c r="H30" s="284"/>
      <c r="I30" s="295"/>
      <c r="J30" s="301">
        <v>0</v>
      </c>
      <c r="K30" s="287"/>
      <c r="L30" s="314">
        <v>3</v>
      </c>
      <c r="M30" s="289">
        <v>3</v>
      </c>
      <c r="N30" s="290"/>
      <c r="O30" s="291">
        <v>0</v>
      </c>
      <c r="P30" s="301">
        <v>0</v>
      </c>
      <c r="Q30" s="302"/>
      <c r="R30" s="314">
        <v>3</v>
      </c>
      <c r="S30" s="293">
        <v>1</v>
      </c>
      <c r="T30" s="287"/>
      <c r="U30" s="303">
        <v>3</v>
      </c>
      <c r="V30" s="261"/>
      <c r="W30" s="262"/>
      <c r="X30" s="263"/>
      <c r="Y30" s="630"/>
      <c r="Z30" s="620"/>
      <c r="AA30" s="237"/>
      <c r="AB30" s="624"/>
      <c r="AC30" s="596"/>
      <c r="AR30" s="597" t="s">
        <v>156</v>
      </c>
      <c r="AU30" s="585"/>
      <c r="AW30" s="265"/>
    </row>
    <row r="31" spans="1:50" ht="12.75" customHeight="1">
      <c r="A31" s="34"/>
      <c r="B31" s="506" t="s">
        <v>29</v>
      </c>
      <c r="C31" s="586" t="s">
        <v>15</v>
      </c>
      <c r="D31" s="281"/>
      <c r="E31" s="275">
        <v>0</v>
      </c>
      <c r="F31" s="296"/>
      <c r="G31" s="279"/>
      <c r="H31" s="313">
        <v>1</v>
      </c>
      <c r="I31" s="280"/>
      <c r="J31" s="272"/>
      <c r="K31" s="298"/>
      <c r="L31" s="299"/>
      <c r="M31" s="279"/>
      <c r="N31" s="313">
        <v>1</v>
      </c>
      <c r="O31" s="280"/>
      <c r="P31" s="315"/>
      <c r="Q31" s="313">
        <v>1</v>
      </c>
      <c r="R31" s="316"/>
      <c r="S31" s="281"/>
      <c r="T31" s="300">
        <v>0</v>
      </c>
      <c r="U31" s="296"/>
      <c r="V31" s="261"/>
      <c r="W31" s="262"/>
      <c r="X31" s="263"/>
      <c r="Y31" s="629">
        <f t="shared" ref="Y31" si="15">SUM(E31+H31+K31+N31+Q31+T31)</f>
        <v>3</v>
      </c>
      <c r="Z31" s="619">
        <f t="shared" ref="Z31" si="16">SUM(D32+G32+J32+M32+P32+S32)</f>
        <v>11</v>
      </c>
      <c r="AA31" s="236" t="s">
        <v>7</v>
      </c>
      <c r="AB31" s="623">
        <f t="shared" ref="AB31" si="17">SUM(F32+I32+L32+O32+R32+U32)</f>
        <v>7</v>
      </c>
      <c r="AC31" s="592" t="s">
        <v>16</v>
      </c>
      <c r="AR31" s="598"/>
      <c r="AS31" s="240" t="s">
        <v>162</v>
      </c>
      <c r="AU31" s="506" t="s">
        <v>5</v>
      </c>
      <c r="AW31" s="266" t="s">
        <v>11</v>
      </c>
    </row>
    <row r="32" spans="1:50" ht="12.75" customHeight="1">
      <c r="A32" s="22">
        <v>3</v>
      </c>
      <c r="B32" s="585"/>
      <c r="C32" s="587"/>
      <c r="D32" s="293">
        <v>1</v>
      </c>
      <c r="E32" s="287"/>
      <c r="F32" s="303">
        <v>3</v>
      </c>
      <c r="G32" s="289">
        <v>3</v>
      </c>
      <c r="H32" s="290"/>
      <c r="I32" s="291">
        <v>0</v>
      </c>
      <c r="J32" s="283"/>
      <c r="K32" s="284"/>
      <c r="L32" s="285"/>
      <c r="M32" s="289">
        <v>3</v>
      </c>
      <c r="N32" s="290"/>
      <c r="O32" s="291">
        <v>0</v>
      </c>
      <c r="P32" s="289">
        <v>3</v>
      </c>
      <c r="Q32" s="290"/>
      <c r="R32" s="291">
        <v>1</v>
      </c>
      <c r="S32" s="293">
        <v>1</v>
      </c>
      <c r="T32" s="287"/>
      <c r="U32" s="303">
        <v>3</v>
      </c>
      <c r="V32" s="261"/>
      <c r="W32" s="262"/>
      <c r="X32" s="263"/>
      <c r="Y32" s="630"/>
      <c r="Z32" s="620"/>
      <c r="AA32" s="237"/>
      <c r="AB32" s="624"/>
      <c r="AC32" s="593"/>
      <c r="AR32" s="631"/>
      <c r="AU32" s="585"/>
      <c r="AW32" s="267"/>
    </row>
    <row r="33" spans="1:49" ht="12.75" customHeight="1">
      <c r="A33" s="34"/>
      <c r="B33" s="506" t="s">
        <v>29</v>
      </c>
      <c r="C33" s="597" t="s">
        <v>156</v>
      </c>
      <c r="D33" s="301"/>
      <c r="E33" s="275">
        <v>0</v>
      </c>
      <c r="F33" s="314"/>
      <c r="G33" s="301"/>
      <c r="H33" s="275">
        <v>0</v>
      </c>
      <c r="I33" s="314"/>
      <c r="J33" s="301"/>
      <c r="K33" s="275">
        <v>0</v>
      </c>
      <c r="L33" s="314"/>
      <c r="M33" s="294"/>
      <c r="N33" s="273"/>
      <c r="O33" s="295"/>
      <c r="P33" s="301"/>
      <c r="Q33" s="275">
        <v>0</v>
      </c>
      <c r="R33" s="314"/>
      <c r="S33" s="281"/>
      <c r="T33" s="300">
        <v>0</v>
      </c>
      <c r="U33" s="282"/>
      <c r="V33" s="261"/>
      <c r="W33" s="262"/>
      <c r="X33" s="263"/>
      <c r="Y33" s="629">
        <f t="shared" ref="Y33" si="18">SUM(E33+H33+K33+N33+Q33+T33)</f>
        <v>0</v>
      </c>
      <c r="Z33" s="619">
        <f t="shared" ref="Z33" si="19">SUM(D34+G34+J34+M34+P34+S34)</f>
        <v>0</v>
      </c>
      <c r="AA33" s="236" t="s">
        <v>7</v>
      </c>
      <c r="AB33" s="623">
        <f t="shared" ref="AB33" si="20">SUM(F34+I34+L34+O34+R34+U34)</f>
        <v>15</v>
      </c>
      <c r="AC33" s="595" t="s">
        <v>19</v>
      </c>
      <c r="AR33" s="632"/>
      <c r="AS33" s="240"/>
      <c r="AW33" s="264" t="s">
        <v>21</v>
      </c>
    </row>
    <row r="34" spans="1:49" ht="12.75" customHeight="1">
      <c r="A34" s="22">
        <v>4</v>
      </c>
      <c r="B34" s="585"/>
      <c r="C34" s="598"/>
      <c r="D34" s="301">
        <v>0</v>
      </c>
      <c r="E34" s="287"/>
      <c r="F34" s="314">
        <v>3</v>
      </c>
      <c r="G34" s="301">
        <v>0</v>
      </c>
      <c r="H34" s="287"/>
      <c r="I34" s="314">
        <v>3</v>
      </c>
      <c r="J34" s="301">
        <v>0</v>
      </c>
      <c r="K34" s="318"/>
      <c r="L34" s="314">
        <v>3</v>
      </c>
      <c r="M34" s="294"/>
      <c r="N34" s="284"/>
      <c r="O34" s="295"/>
      <c r="P34" s="301">
        <v>0</v>
      </c>
      <c r="Q34" s="304"/>
      <c r="R34" s="314">
        <v>3</v>
      </c>
      <c r="S34" s="293">
        <v>0</v>
      </c>
      <c r="T34" s="287"/>
      <c r="U34" s="288">
        <v>3</v>
      </c>
      <c r="V34" s="261"/>
      <c r="W34" s="262"/>
      <c r="X34" s="263"/>
      <c r="Y34" s="630"/>
      <c r="Z34" s="620"/>
      <c r="AA34" s="237"/>
      <c r="AB34" s="624"/>
      <c r="AC34" s="596"/>
      <c r="AR34" s="631" t="s">
        <v>46</v>
      </c>
      <c r="AW34" s="265"/>
    </row>
    <row r="35" spans="1:49" ht="12.75" customHeight="1">
      <c r="A35" s="34"/>
      <c r="B35" s="506" t="s">
        <v>29</v>
      </c>
      <c r="C35" s="597" t="s">
        <v>157</v>
      </c>
      <c r="D35" s="297"/>
      <c r="E35" s="275">
        <v>0</v>
      </c>
      <c r="F35" s="282"/>
      <c r="G35" s="279"/>
      <c r="H35" s="313">
        <v>1</v>
      </c>
      <c r="I35" s="280"/>
      <c r="J35" s="281"/>
      <c r="K35" s="300">
        <v>0</v>
      </c>
      <c r="L35" s="296"/>
      <c r="M35" s="309"/>
      <c r="N35" s="277">
        <v>1</v>
      </c>
      <c r="O35" s="310"/>
      <c r="P35" s="272"/>
      <c r="Q35" s="307"/>
      <c r="R35" s="299"/>
      <c r="S35" s="276"/>
      <c r="T35" s="277">
        <v>1</v>
      </c>
      <c r="U35" s="312"/>
      <c r="V35" s="261"/>
      <c r="W35" s="262"/>
      <c r="X35" s="263"/>
      <c r="Y35" s="629">
        <f t="shared" ref="Y35" si="21">SUM(E35+H35+K35+N35+Q35+T35)</f>
        <v>3</v>
      </c>
      <c r="Z35" s="619">
        <f t="shared" ref="Z35" si="22">SUM(D36+G36+J36+M36+P36+S36)</f>
        <v>10</v>
      </c>
      <c r="AA35" s="236" t="s">
        <v>7</v>
      </c>
      <c r="AB35" s="623">
        <f t="shared" ref="AB35" si="23">SUM(F36+I36+L36+O36+R36+U36)</f>
        <v>8</v>
      </c>
      <c r="AC35" s="595" t="s">
        <v>21</v>
      </c>
      <c r="AR35" s="632"/>
      <c r="AS35" s="240" t="s">
        <v>161</v>
      </c>
    </row>
    <row r="36" spans="1:49" ht="12.75" customHeight="1">
      <c r="A36" s="22">
        <v>5</v>
      </c>
      <c r="B36" s="585"/>
      <c r="C36" s="598"/>
      <c r="D36" s="286">
        <v>0</v>
      </c>
      <c r="E36" s="287"/>
      <c r="F36" s="288">
        <v>3</v>
      </c>
      <c r="G36" s="289">
        <v>3</v>
      </c>
      <c r="H36" s="290"/>
      <c r="I36" s="291">
        <v>0</v>
      </c>
      <c r="J36" s="293">
        <v>1</v>
      </c>
      <c r="K36" s="287"/>
      <c r="L36" s="303">
        <v>3</v>
      </c>
      <c r="M36" s="311">
        <v>3</v>
      </c>
      <c r="N36" s="290"/>
      <c r="O36" s="292">
        <v>0</v>
      </c>
      <c r="P36" s="283"/>
      <c r="Q36" s="308"/>
      <c r="R36" s="285"/>
      <c r="S36" s="276">
        <v>3</v>
      </c>
      <c r="T36" s="306"/>
      <c r="U36" s="312">
        <v>2</v>
      </c>
      <c r="V36" s="261"/>
      <c r="W36" s="262"/>
      <c r="X36" s="263"/>
      <c r="Y36" s="630"/>
      <c r="Z36" s="620"/>
      <c r="AA36" s="237"/>
      <c r="AB36" s="624"/>
      <c r="AC36" s="596"/>
      <c r="AR36" s="597" t="s">
        <v>157</v>
      </c>
    </row>
    <row r="37" spans="1:49" ht="12.75" customHeight="1">
      <c r="A37" s="54"/>
      <c r="B37" s="506" t="s">
        <v>163</v>
      </c>
      <c r="C37" s="597" t="s">
        <v>158</v>
      </c>
      <c r="D37" s="281"/>
      <c r="E37" s="300">
        <v>0</v>
      </c>
      <c r="F37" s="296"/>
      <c r="G37" s="279"/>
      <c r="H37" s="277">
        <v>1</v>
      </c>
      <c r="I37" s="280"/>
      <c r="J37" s="279"/>
      <c r="K37" s="277">
        <v>1</v>
      </c>
      <c r="L37" s="280"/>
      <c r="M37" s="279"/>
      <c r="N37" s="313">
        <v>1</v>
      </c>
      <c r="O37" s="280"/>
      <c r="P37" s="297"/>
      <c r="Q37" s="275">
        <v>0</v>
      </c>
      <c r="R37" s="282"/>
      <c r="S37" s="272"/>
      <c r="T37" s="307"/>
      <c r="U37" s="307"/>
      <c r="V37" s="261"/>
      <c r="W37" s="262"/>
      <c r="X37" s="263"/>
      <c r="Y37" s="629">
        <f t="shared" ref="Y37" si="24">SUM(E37+H37+K37+N37+Q37+T37)</f>
        <v>3</v>
      </c>
      <c r="Z37" s="619">
        <f t="shared" ref="Z37" si="25">SUM(D38+G38+J38+M38+P38+S38)</f>
        <v>11</v>
      </c>
      <c r="AA37" s="236" t="s">
        <v>7</v>
      </c>
      <c r="AB37" s="623">
        <f t="shared" ref="AB37" si="26">SUM(F38+I38+L38+O38+R38+U38)</f>
        <v>8</v>
      </c>
      <c r="AC37" s="592" t="s">
        <v>8</v>
      </c>
      <c r="AR37" s="598"/>
      <c r="AS37" s="240" t="s">
        <v>162</v>
      </c>
    </row>
    <row r="38" spans="1:49" ht="12.75" customHeight="1">
      <c r="A38" s="22">
        <v>6</v>
      </c>
      <c r="B38" s="585"/>
      <c r="C38" s="598"/>
      <c r="D38" s="293">
        <v>0</v>
      </c>
      <c r="E38" s="287"/>
      <c r="F38" s="303">
        <v>3</v>
      </c>
      <c r="G38" s="289">
        <v>3</v>
      </c>
      <c r="H38" s="290"/>
      <c r="I38" s="291">
        <v>1</v>
      </c>
      <c r="J38" s="289">
        <v>3</v>
      </c>
      <c r="K38" s="290"/>
      <c r="L38" s="291">
        <v>1</v>
      </c>
      <c r="M38" s="289">
        <v>3</v>
      </c>
      <c r="N38" s="290"/>
      <c r="O38" s="291">
        <v>0</v>
      </c>
      <c r="P38" s="286">
        <v>2</v>
      </c>
      <c r="Q38" s="287"/>
      <c r="R38" s="288">
        <v>3</v>
      </c>
      <c r="S38" s="283"/>
      <c r="T38" s="308"/>
      <c r="U38" s="308"/>
      <c r="V38" s="250"/>
      <c r="W38" s="251"/>
      <c r="X38" s="252"/>
      <c r="Y38" s="630"/>
      <c r="Z38" s="620"/>
      <c r="AA38" s="237"/>
      <c r="AB38" s="624"/>
      <c r="AC38" s="593"/>
      <c r="AR38" s="597" t="s">
        <v>158</v>
      </c>
    </row>
    <row r="39" spans="1:49">
      <c r="AR39" s="598"/>
      <c r="AS39" s="240" t="s">
        <v>162</v>
      </c>
    </row>
    <row r="40" spans="1:49" ht="13.5" customHeight="1">
      <c r="B40" s="105"/>
      <c r="C40" s="105"/>
      <c r="D40" s="536" t="s">
        <v>169</v>
      </c>
      <c r="E40" s="537"/>
      <c r="F40" s="537"/>
      <c r="G40" s="636"/>
      <c r="H40" s="636"/>
      <c r="I40" s="636"/>
      <c r="J40" s="636"/>
      <c r="K40" s="636"/>
      <c r="L40" s="636"/>
      <c r="M40" s="537"/>
      <c r="N40" s="537"/>
      <c r="O40" s="537"/>
      <c r="P40" s="537"/>
      <c r="Q40" s="537"/>
      <c r="R40" s="537"/>
      <c r="S40" s="537"/>
      <c r="T40" s="537"/>
      <c r="U40" s="537"/>
      <c r="V40" s="636"/>
      <c r="W40" s="636"/>
      <c r="X40" s="637"/>
    </row>
    <row r="41" spans="1:49" ht="12" customHeight="1">
      <c r="B41" s="506" t="s">
        <v>29</v>
      </c>
      <c r="C41" s="634" t="s">
        <v>15</v>
      </c>
      <c r="D41" s="111"/>
      <c r="E41" s="112"/>
      <c r="F41" s="319"/>
      <c r="G41" s="20"/>
      <c r="H41" s="50">
        <v>1</v>
      </c>
      <c r="I41" s="21"/>
      <c r="J41" s="68"/>
      <c r="K41" s="69">
        <v>0</v>
      </c>
      <c r="L41" s="67"/>
      <c r="M41" s="511">
        <v>1</v>
      </c>
      <c r="N41" s="511"/>
      <c r="O41" s="512"/>
      <c r="P41" s="532" t="s">
        <v>168</v>
      </c>
      <c r="Q41" s="533"/>
      <c r="R41" s="533"/>
      <c r="S41" s="599" t="s">
        <v>16</v>
      </c>
      <c r="T41" s="600"/>
      <c r="U41" s="601"/>
      <c r="V41" s="633">
        <v>0</v>
      </c>
      <c r="W41" s="581"/>
      <c r="X41" s="109"/>
    </row>
    <row r="42" spans="1:49" ht="15.75" customHeight="1">
      <c r="B42" s="585"/>
      <c r="C42" s="635"/>
      <c r="D42" s="117"/>
      <c r="E42" s="118"/>
      <c r="F42" s="320"/>
      <c r="G42" s="29">
        <v>3</v>
      </c>
      <c r="H42" s="30"/>
      <c r="I42" s="31">
        <v>1</v>
      </c>
      <c r="J42" s="79">
        <v>1</v>
      </c>
      <c r="K42" s="80"/>
      <c r="L42" s="78">
        <v>3</v>
      </c>
      <c r="M42" s="514"/>
      <c r="N42" s="514"/>
      <c r="O42" s="515"/>
      <c r="P42" s="518"/>
      <c r="Q42" s="519"/>
      <c r="R42" s="519"/>
      <c r="S42" s="602"/>
      <c r="T42" s="603"/>
      <c r="U42" s="604"/>
      <c r="V42" s="633"/>
      <c r="W42" s="581"/>
      <c r="X42" s="109"/>
    </row>
    <row r="43" spans="1:49" ht="15" customHeight="1">
      <c r="B43" s="506" t="s">
        <v>29</v>
      </c>
      <c r="C43" s="634" t="s">
        <v>157</v>
      </c>
      <c r="D43" s="68"/>
      <c r="E43" s="66">
        <v>0</v>
      </c>
      <c r="F43" s="67"/>
      <c r="G43" s="126"/>
      <c r="H43" s="127"/>
      <c r="I43" s="128"/>
      <c r="J43" s="321"/>
      <c r="K43" s="322">
        <v>1</v>
      </c>
      <c r="L43" s="19"/>
      <c r="M43" s="510">
        <v>1</v>
      </c>
      <c r="N43" s="511"/>
      <c r="O43" s="512"/>
      <c r="P43" s="516" t="s">
        <v>54</v>
      </c>
      <c r="Q43" s="517"/>
      <c r="R43" s="517"/>
      <c r="S43" s="599" t="s">
        <v>8</v>
      </c>
      <c r="T43" s="600"/>
      <c r="U43" s="601"/>
      <c r="V43" s="633">
        <v>-1</v>
      </c>
      <c r="W43" s="581"/>
      <c r="X43" s="109"/>
    </row>
    <row r="44" spans="1:49" ht="15" customHeight="1">
      <c r="B44" s="585"/>
      <c r="C44" s="635"/>
      <c r="D44" s="79">
        <v>1</v>
      </c>
      <c r="E44" s="77"/>
      <c r="F44" s="78">
        <v>3</v>
      </c>
      <c r="G44" s="126"/>
      <c r="H44" s="127"/>
      <c r="I44" s="128"/>
      <c r="J44" s="57">
        <v>3</v>
      </c>
      <c r="K44" s="30"/>
      <c r="L44" s="31">
        <v>2</v>
      </c>
      <c r="M44" s="513"/>
      <c r="N44" s="514"/>
      <c r="O44" s="515"/>
      <c r="P44" s="518"/>
      <c r="Q44" s="519"/>
      <c r="R44" s="519"/>
      <c r="S44" s="602"/>
      <c r="T44" s="603"/>
      <c r="U44" s="604"/>
      <c r="V44" s="633"/>
      <c r="W44" s="581"/>
      <c r="X44" s="109"/>
    </row>
    <row r="45" spans="1:49" ht="15" customHeight="1">
      <c r="B45" s="506" t="s">
        <v>163</v>
      </c>
      <c r="C45" s="634" t="s">
        <v>158</v>
      </c>
      <c r="D45" s="184"/>
      <c r="E45" s="18">
        <v>1</v>
      </c>
      <c r="F45" s="51"/>
      <c r="G45" s="68"/>
      <c r="H45" s="66">
        <v>0</v>
      </c>
      <c r="I45" s="67"/>
      <c r="J45" s="134"/>
      <c r="K45" s="135"/>
      <c r="L45" s="136"/>
      <c r="M45" s="510">
        <v>1</v>
      </c>
      <c r="N45" s="511"/>
      <c r="O45" s="512"/>
      <c r="P45" s="516" t="s">
        <v>55</v>
      </c>
      <c r="Q45" s="517"/>
      <c r="R45" s="517"/>
      <c r="S45" s="599" t="s">
        <v>11</v>
      </c>
      <c r="T45" s="600"/>
      <c r="U45" s="601"/>
      <c r="V45" s="638" t="s">
        <v>56</v>
      </c>
      <c r="W45" s="639"/>
      <c r="X45" s="109"/>
    </row>
    <row r="46" spans="1:49" ht="15" customHeight="1">
      <c r="B46" s="585"/>
      <c r="C46" s="635"/>
      <c r="D46" s="57">
        <v>3</v>
      </c>
      <c r="E46" s="30"/>
      <c r="F46" s="32">
        <v>1</v>
      </c>
      <c r="G46" s="79">
        <v>2</v>
      </c>
      <c r="H46" s="77"/>
      <c r="I46" s="78">
        <v>3</v>
      </c>
      <c r="J46" s="138"/>
      <c r="K46" s="139"/>
      <c r="L46" s="140"/>
      <c r="M46" s="513"/>
      <c r="N46" s="514"/>
      <c r="O46" s="515"/>
      <c r="P46" s="518"/>
      <c r="Q46" s="519"/>
      <c r="R46" s="519"/>
      <c r="S46" s="602"/>
      <c r="T46" s="603"/>
      <c r="U46" s="604"/>
      <c r="V46" s="638"/>
      <c r="W46" s="639"/>
      <c r="X46" s="137"/>
    </row>
  </sheetData>
  <mergeCells count="118">
    <mergeCell ref="B41:B42"/>
    <mergeCell ref="M41:O42"/>
    <mergeCell ref="P41:R42"/>
    <mergeCell ref="S41:U42"/>
    <mergeCell ref="V41:W42"/>
    <mergeCell ref="C45:C46"/>
    <mergeCell ref="C41:C42"/>
    <mergeCell ref="C43:C44"/>
    <mergeCell ref="D40:X40"/>
    <mergeCell ref="B45:B46"/>
    <mergeCell ref="M45:O46"/>
    <mergeCell ref="P45:R46"/>
    <mergeCell ref="S45:U46"/>
    <mergeCell ref="V45:W46"/>
    <mergeCell ref="B43:B44"/>
    <mergeCell ref="M43:O44"/>
    <mergeCell ref="P43:R44"/>
    <mergeCell ref="S43:U44"/>
    <mergeCell ref="V43:W44"/>
    <mergeCell ref="AR4:AR5"/>
    <mergeCell ref="AR6:AR7"/>
    <mergeCell ref="AR8:AR9"/>
    <mergeCell ref="AR10:AR11"/>
    <mergeCell ref="AC27:AC28"/>
    <mergeCell ref="AC37:AC38"/>
    <mergeCell ref="AC31:AC32"/>
    <mergeCell ref="AC35:AC36"/>
    <mergeCell ref="AC29:AC30"/>
    <mergeCell ref="AC33:AC34"/>
    <mergeCell ref="AR12:AR13"/>
    <mergeCell ref="AR14:AR15"/>
    <mergeCell ref="AC12:AC13"/>
    <mergeCell ref="AC6:AC7"/>
    <mergeCell ref="AC8:AC9"/>
    <mergeCell ref="AC10:AC11"/>
    <mergeCell ref="AR36:AR37"/>
    <mergeCell ref="AC14:AC15"/>
    <mergeCell ref="B37:B38"/>
    <mergeCell ref="C37:C38"/>
    <mergeCell ref="Z37:Z38"/>
    <mergeCell ref="AB37:AB38"/>
    <mergeCell ref="AR38:AR39"/>
    <mergeCell ref="AB29:AB30"/>
    <mergeCell ref="AB33:AB34"/>
    <mergeCell ref="Y29:Y30"/>
    <mergeCell ref="Y31:Y32"/>
    <mergeCell ref="B31:B32"/>
    <mergeCell ref="C31:C32"/>
    <mergeCell ref="Z31:Z32"/>
    <mergeCell ref="AB31:AB32"/>
    <mergeCell ref="AR32:AR33"/>
    <mergeCell ref="AR34:AR35"/>
    <mergeCell ref="Y37:Y38"/>
    <mergeCell ref="Z33:Z34"/>
    <mergeCell ref="B35:B36"/>
    <mergeCell ref="C35:C36"/>
    <mergeCell ref="Z35:Z36"/>
    <mergeCell ref="AB35:AB36"/>
    <mergeCell ref="B33:B34"/>
    <mergeCell ref="C33:C34"/>
    <mergeCell ref="Y33:Y34"/>
    <mergeCell ref="Y35:Y36"/>
    <mergeCell ref="AU25:AU26"/>
    <mergeCell ref="AR26:AR27"/>
    <mergeCell ref="AU27:AU28"/>
    <mergeCell ref="Z27:Z28"/>
    <mergeCell ref="AR28:AR29"/>
    <mergeCell ref="AU29:AU30"/>
    <mergeCell ref="Z29:Z30"/>
    <mergeCell ref="AR30:AR31"/>
    <mergeCell ref="AU31:AU32"/>
    <mergeCell ref="AB27:AB28"/>
    <mergeCell ref="B27:B28"/>
    <mergeCell ref="C27:C28"/>
    <mergeCell ref="AR24:AR25"/>
    <mergeCell ref="Y27:Y28"/>
    <mergeCell ref="B29:B30"/>
    <mergeCell ref="C29:C30"/>
    <mergeCell ref="AU17:AU18"/>
    <mergeCell ref="AR18:AR19"/>
    <mergeCell ref="AU19:AU20"/>
    <mergeCell ref="AR20:AR21"/>
    <mergeCell ref="AU21:AU22"/>
    <mergeCell ref="AR22:AR23"/>
    <mergeCell ref="AU23:AU24"/>
    <mergeCell ref="B14:B15"/>
    <mergeCell ref="C14:C15"/>
    <mergeCell ref="Y14:Y15"/>
    <mergeCell ref="Z14:Z15"/>
    <mergeCell ref="AA14:AA15"/>
    <mergeCell ref="AB14:AB15"/>
    <mergeCell ref="D23:R23"/>
    <mergeCell ref="D2:R2"/>
    <mergeCell ref="Z5:AB5"/>
    <mergeCell ref="B6:B7"/>
    <mergeCell ref="C6:C7"/>
    <mergeCell ref="Y6:Y7"/>
    <mergeCell ref="Z6:Z7"/>
    <mergeCell ref="AA6:AA7"/>
    <mergeCell ref="AB6:AB7"/>
    <mergeCell ref="B8:B9"/>
    <mergeCell ref="C8:C9"/>
    <mergeCell ref="Y8:Y9"/>
    <mergeCell ref="Z8:Z9"/>
    <mergeCell ref="AA8:AA9"/>
    <mergeCell ref="AB8:AB9"/>
    <mergeCell ref="B12:B13"/>
    <mergeCell ref="C12:C13"/>
    <mergeCell ref="Y12:Y13"/>
    <mergeCell ref="Z12:Z13"/>
    <mergeCell ref="AA12:AA13"/>
    <mergeCell ref="AB12:AB13"/>
    <mergeCell ref="B10:B11"/>
    <mergeCell ref="C10:C11"/>
    <mergeCell ref="Y10:Y11"/>
    <mergeCell ref="Z10:Z11"/>
    <mergeCell ref="AA10:AA11"/>
    <mergeCell ref="AB10:AB11"/>
  </mergeCells>
  <pageMargins left="0" right="0" top="0.74803149606299213" bottom="0.7480314960629921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51"/>
  <sheetViews>
    <sheetView showGridLines="0" topLeftCell="A10" zoomScaleNormal="100" workbookViewId="0">
      <selection activeCell="C25" sqref="C25:D26"/>
    </sheetView>
  </sheetViews>
  <sheetFormatPr defaultRowHeight="12.75"/>
  <cols>
    <col min="2" max="2" width="6.140625" customWidth="1"/>
    <col min="3" max="3" width="17.28515625" customWidth="1"/>
    <col min="4" max="4" width="20" customWidth="1"/>
    <col min="5" max="5" width="2.140625" style="1" customWidth="1"/>
    <col min="6" max="6" width="1.85546875" style="2" customWidth="1"/>
    <col min="7" max="7" width="2.140625" style="3" customWidth="1"/>
    <col min="8" max="8" width="2.140625" style="1" customWidth="1"/>
    <col min="9" max="9" width="1.85546875" customWidth="1"/>
    <col min="10" max="13" width="2.140625" style="3" customWidth="1"/>
    <col min="14" max="14" width="2.140625" style="1" customWidth="1"/>
    <col min="15" max="15" width="2.140625" customWidth="1"/>
    <col min="16" max="16" width="2.140625" style="3" customWidth="1"/>
    <col min="17" max="17" width="2.140625" style="1" customWidth="1"/>
    <col min="18" max="18" width="2.28515625" customWidth="1"/>
    <col min="19" max="19" width="2.140625" style="3" customWidth="1"/>
    <col min="20" max="20" width="2.140625" style="1" customWidth="1"/>
    <col min="21" max="21" width="2.28515625" customWidth="1"/>
    <col min="22" max="22" width="2.140625" style="3" customWidth="1"/>
    <col min="23" max="23" width="6.42578125" customWidth="1"/>
    <col min="24" max="24" width="4" customWidth="1"/>
    <col min="25" max="25" width="1.5703125" customWidth="1"/>
    <col min="26" max="26" width="4" customWidth="1"/>
    <col min="27" max="27" width="6.42578125" customWidth="1"/>
    <col min="231" max="231" width="6.140625" customWidth="1"/>
    <col min="232" max="232" width="17.28515625" customWidth="1"/>
    <col min="233" max="233" width="20" customWidth="1"/>
    <col min="234" max="234" width="2.140625" customWidth="1"/>
    <col min="235" max="235" width="1.85546875" customWidth="1"/>
    <col min="236" max="237" width="2.140625" customWidth="1"/>
    <col min="238" max="238" width="1.85546875" customWidth="1"/>
    <col min="239" max="240" width="2.140625" customWidth="1"/>
    <col min="241" max="241" width="2" customWidth="1"/>
    <col min="242" max="246" width="2.140625" customWidth="1"/>
    <col min="247" max="247" width="2.28515625" customWidth="1"/>
    <col min="248" max="249" width="2.140625" customWidth="1"/>
    <col min="250" max="250" width="2.28515625" customWidth="1"/>
    <col min="251" max="251" width="2.140625" customWidth="1"/>
    <col min="252" max="252" width="6.42578125" customWidth="1"/>
    <col min="253" max="253" width="4" customWidth="1"/>
    <col min="254" max="254" width="1.5703125" customWidth="1"/>
    <col min="255" max="255" width="4" customWidth="1"/>
    <col min="256" max="256" width="6.42578125" customWidth="1"/>
    <col min="487" max="487" width="6.140625" customWidth="1"/>
    <col min="488" max="488" width="17.28515625" customWidth="1"/>
    <col min="489" max="489" width="20" customWidth="1"/>
    <col min="490" max="490" width="2.140625" customWidth="1"/>
    <col min="491" max="491" width="1.85546875" customWidth="1"/>
    <col min="492" max="493" width="2.140625" customWidth="1"/>
    <col min="494" max="494" width="1.85546875" customWidth="1"/>
    <col min="495" max="496" width="2.140625" customWidth="1"/>
    <col min="497" max="497" width="2" customWidth="1"/>
    <col min="498" max="502" width="2.140625" customWidth="1"/>
    <col min="503" max="503" width="2.28515625" customWidth="1"/>
    <col min="504" max="505" width="2.140625" customWidth="1"/>
    <col min="506" max="506" width="2.28515625" customWidth="1"/>
    <col min="507" max="507" width="2.140625" customWidth="1"/>
    <col min="508" max="508" width="6.42578125" customWidth="1"/>
    <col min="509" max="509" width="4" customWidth="1"/>
    <col min="510" max="510" width="1.5703125" customWidth="1"/>
    <col min="511" max="511" width="4" customWidth="1"/>
    <col min="512" max="512" width="6.42578125" customWidth="1"/>
    <col min="743" max="743" width="6.140625" customWidth="1"/>
    <col min="744" max="744" width="17.28515625" customWidth="1"/>
    <col min="745" max="745" width="20" customWidth="1"/>
    <col min="746" max="746" width="2.140625" customWidth="1"/>
    <col min="747" max="747" width="1.85546875" customWidth="1"/>
    <col min="748" max="749" width="2.140625" customWidth="1"/>
    <col min="750" max="750" width="1.85546875" customWidth="1"/>
    <col min="751" max="752" width="2.140625" customWidth="1"/>
    <col min="753" max="753" width="2" customWidth="1"/>
    <col min="754" max="758" width="2.140625" customWidth="1"/>
    <col min="759" max="759" width="2.28515625" customWidth="1"/>
    <col min="760" max="761" width="2.140625" customWidth="1"/>
    <col min="762" max="762" width="2.28515625" customWidth="1"/>
    <col min="763" max="763" width="2.140625" customWidth="1"/>
    <col min="764" max="764" width="6.42578125" customWidth="1"/>
    <col min="765" max="765" width="4" customWidth="1"/>
    <col min="766" max="766" width="1.5703125" customWidth="1"/>
    <col min="767" max="767" width="4" customWidth="1"/>
    <col min="768" max="768" width="6.42578125" customWidth="1"/>
    <col min="999" max="999" width="6.140625" customWidth="1"/>
    <col min="1000" max="1000" width="17.28515625" customWidth="1"/>
    <col min="1001" max="1001" width="20" customWidth="1"/>
    <col min="1002" max="1002" width="2.140625" customWidth="1"/>
    <col min="1003" max="1003" width="1.85546875" customWidth="1"/>
    <col min="1004" max="1005" width="2.140625" customWidth="1"/>
    <col min="1006" max="1006" width="1.85546875" customWidth="1"/>
    <col min="1007" max="1008" width="2.140625" customWidth="1"/>
    <col min="1009" max="1009" width="2" customWidth="1"/>
    <col min="1010" max="1014" width="2.140625" customWidth="1"/>
    <col min="1015" max="1015" width="2.28515625" customWidth="1"/>
    <col min="1016" max="1017" width="2.140625" customWidth="1"/>
    <col min="1018" max="1018" width="2.28515625" customWidth="1"/>
    <col min="1019" max="1019" width="2.140625" customWidth="1"/>
    <col min="1020" max="1020" width="6.42578125" customWidth="1"/>
    <col min="1021" max="1021" width="4" customWidth="1"/>
    <col min="1022" max="1022" width="1.5703125" customWidth="1"/>
    <col min="1023" max="1023" width="4" customWidth="1"/>
    <col min="1024" max="1024" width="6.42578125" customWidth="1"/>
    <col min="1255" max="1255" width="6.140625" customWidth="1"/>
    <col min="1256" max="1256" width="17.28515625" customWidth="1"/>
    <col min="1257" max="1257" width="20" customWidth="1"/>
    <col min="1258" max="1258" width="2.140625" customWidth="1"/>
    <col min="1259" max="1259" width="1.85546875" customWidth="1"/>
    <col min="1260" max="1261" width="2.140625" customWidth="1"/>
    <col min="1262" max="1262" width="1.85546875" customWidth="1"/>
    <col min="1263" max="1264" width="2.140625" customWidth="1"/>
    <col min="1265" max="1265" width="2" customWidth="1"/>
    <col min="1266" max="1270" width="2.140625" customWidth="1"/>
    <col min="1271" max="1271" width="2.28515625" customWidth="1"/>
    <col min="1272" max="1273" width="2.140625" customWidth="1"/>
    <col min="1274" max="1274" width="2.28515625" customWidth="1"/>
    <col min="1275" max="1275" width="2.140625" customWidth="1"/>
    <col min="1276" max="1276" width="6.42578125" customWidth="1"/>
    <col min="1277" max="1277" width="4" customWidth="1"/>
    <col min="1278" max="1278" width="1.5703125" customWidth="1"/>
    <col min="1279" max="1279" width="4" customWidth="1"/>
    <col min="1280" max="1280" width="6.42578125" customWidth="1"/>
    <col min="1511" max="1511" width="6.140625" customWidth="1"/>
    <col min="1512" max="1512" width="17.28515625" customWidth="1"/>
    <col min="1513" max="1513" width="20" customWidth="1"/>
    <col min="1514" max="1514" width="2.140625" customWidth="1"/>
    <col min="1515" max="1515" width="1.85546875" customWidth="1"/>
    <col min="1516" max="1517" width="2.140625" customWidth="1"/>
    <col min="1518" max="1518" width="1.85546875" customWidth="1"/>
    <col min="1519" max="1520" width="2.140625" customWidth="1"/>
    <col min="1521" max="1521" width="2" customWidth="1"/>
    <col min="1522" max="1526" width="2.140625" customWidth="1"/>
    <col min="1527" max="1527" width="2.28515625" customWidth="1"/>
    <col min="1528" max="1529" width="2.140625" customWidth="1"/>
    <col min="1530" max="1530" width="2.28515625" customWidth="1"/>
    <col min="1531" max="1531" width="2.140625" customWidth="1"/>
    <col min="1532" max="1532" width="6.42578125" customWidth="1"/>
    <col min="1533" max="1533" width="4" customWidth="1"/>
    <col min="1534" max="1534" width="1.5703125" customWidth="1"/>
    <col min="1535" max="1535" width="4" customWidth="1"/>
    <col min="1536" max="1536" width="6.42578125" customWidth="1"/>
    <col min="1767" max="1767" width="6.140625" customWidth="1"/>
    <col min="1768" max="1768" width="17.28515625" customWidth="1"/>
    <col min="1769" max="1769" width="20" customWidth="1"/>
    <col min="1770" max="1770" width="2.140625" customWidth="1"/>
    <col min="1771" max="1771" width="1.85546875" customWidth="1"/>
    <col min="1772" max="1773" width="2.140625" customWidth="1"/>
    <col min="1774" max="1774" width="1.85546875" customWidth="1"/>
    <col min="1775" max="1776" width="2.140625" customWidth="1"/>
    <col min="1777" max="1777" width="2" customWidth="1"/>
    <col min="1778" max="1782" width="2.140625" customWidth="1"/>
    <col min="1783" max="1783" width="2.28515625" customWidth="1"/>
    <col min="1784" max="1785" width="2.140625" customWidth="1"/>
    <col min="1786" max="1786" width="2.28515625" customWidth="1"/>
    <col min="1787" max="1787" width="2.140625" customWidth="1"/>
    <col min="1788" max="1788" width="6.42578125" customWidth="1"/>
    <col min="1789" max="1789" width="4" customWidth="1"/>
    <col min="1790" max="1790" width="1.5703125" customWidth="1"/>
    <col min="1791" max="1791" width="4" customWidth="1"/>
    <col min="1792" max="1792" width="6.42578125" customWidth="1"/>
    <col min="2023" max="2023" width="6.140625" customWidth="1"/>
    <col min="2024" max="2024" width="17.28515625" customWidth="1"/>
    <col min="2025" max="2025" width="20" customWidth="1"/>
    <col min="2026" max="2026" width="2.140625" customWidth="1"/>
    <col min="2027" max="2027" width="1.85546875" customWidth="1"/>
    <col min="2028" max="2029" width="2.140625" customWidth="1"/>
    <col min="2030" max="2030" width="1.85546875" customWidth="1"/>
    <col min="2031" max="2032" width="2.140625" customWidth="1"/>
    <col min="2033" max="2033" width="2" customWidth="1"/>
    <col min="2034" max="2038" width="2.140625" customWidth="1"/>
    <col min="2039" max="2039" width="2.28515625" customWidth="1"/>
    <col min="2040" max="2041" width="2.140625" customWidth="1"/>
    <col min="2042" max="2042" width="2.28515625" customWidth="1"/>
    <col min="2043" max="2043" width="2.140625" customWidth="1"/>
    <col min="2044" max="2044" width="6.42578125" customWidth="1"/>
    <col min="2045" max="2045" width="4" customWidth="1"/>
    <col min="2046" max="2046" width="1.5703125" customWidth="1"/>
    <col min="2047" max="2047" width="4" customWidth="1"/>
    <col min="2048" max="2048" width="6.42578125" customWidth="1"/>
    <col min="2279" max="2279" width="6.140625" customWidth="1"/>
    <col min="2280" max="2280" width="17.28515625" customWidth="1"/>
    <col min="2281" max="2281" width="20" customWidth="1"/>
    <col min="2282" max="2282" width="2.140625" customWidth="1"/>
    <col min="2283" max="2283" width="1.85546875" customWidth="1"/>
    <col min="2284" max="2285" width="2.140625" customWidth="1"/>
    <col min="2286" max="2286" width="1.85546875" customWidth="1"/>
    <col min="2287" max="2288" width="2.140625" customWidth="1"/>
    <col min="2289" max="2289" width="2" customWidth="1"/>
    <col min="2290" max="2294" width="2.140625" customWidth="1"/>
    <col min="2295" max="2295" width="2.28515625" customWidth="1"/>
    <col min="2296" max="2297" width="2.140625" customWidth="1"/>
    <col min="2298" max="2298" width="2.28515625" customWidth="1"/>
    <col min="2299" max="2299" width="2.140625" customWidth="1"/>
    <col min="2300" max="2300" width="6.42578125" customWidth="1"/>
    <col min="2301" max="2301" width="4" customWidth="1"/>
    <col min="2302" max="2302" width="1.5703125" customWidth="1"/>
    <col min="2303" max="2303" width="4" customWidth="1"/>
    <col min="2304" max="2304" width="6.42578125" customWidth="1"/>
    <col min="2535" max="2535" width="6.140625" customWidth="1"/>
    <col min="2536" max="2536" width="17.28515625" customWidth="1"/>
    <col min="2537" max="2537" width="20" customWidth="1"/>
    <col min="2538" max="2538" width="2.140625" customWidth="1"/>
    <col min="2539" max="2539" width="1.85546875" customWidth="1"/>
    <col min="2540" max="2541" width="2.140625" customWidth="1"/>
    <col min="2542" max="2542" width="1.85546875" customWidth="1"/>
    <col min="2543" max="2544" width="2.140625" customWidth="1"/>
    <col min="2545" max="2545" width="2" customWidth="1"/>
    <col min="2546" max="2550" width="2.140625" customWidth="1"/>
    <col min="2551" max="2551" width="2.28515625" customWidth="1"/>
    <col min="2552" max="2553" width="2.140625" customWidth="1"/>
    <col min="2554" max="2554" width="2.28515625" customWidth="1"/>
    <col min="2555" max="2555" width="2.140625" customWidth="1"/>
    <col min="2556" max="2556" width="6.42578125" customWidth="1"/>
    <col min="2557" max="2557" width="4" customWidth="1"/>
    <col min="2558" max="2558" width="1.5703125" customWidth="1"/>
    <col min="2559" max="2559" width="4" customWidth="1"/>
    <col min="2560" max="2560" width="6.42578125" customWidth="1"/>
    <col min="2791" max="2791" width="6.140625" customWidth="1"/>
    <col min="2792" max="2792" width="17.28515625" customWidth="1"/>
    <col min="2793" max="2793" width="20" customWidth="1"/>
    <col min="2794" max="2794" width="2.140625" customWidth="1"/>
    <col min="2795" max="2795" width="1.85546875" customWidth="1"/>
    <col min="2796" max="2797" width="2.140625" customWidth="1"/>
    <col min="2798" max="2798" width="1.85546875" customWidth="1"/>
    <col min="2799" max="2800" width="2.140625" customWidth="1"/>
    <col min="2801" max="2801" width="2" customWidth="1"/>
    <col min="2802" max="2806" width="2.140625" customWidth="1"/>
    <col min="2807" max="2807" width="2.28515625" customWidth="1"/>
    <col min="2808" max="2809" width="2.140625" customWidth="1"/>
    <col min="2810" max="2810" width="2.28515625" customWidth="1"/>
    <col min="2811" max="2811" width="2.140625" customWidth="1"/>
    <col min="2812" max="2812" width="6.42578125" customWidth="1"/>
    <col min="2813" max="2813" width="4" customWidth="1"/>
    <col min="2814" max="2814" width="1.5703125" customWidth="1"/>
    <col min="2815" max="2815" width="4" customWidth="1"/>
    <col min="2816" max="2816" width="6.42578125" customWidth="1"/>
    <col min="3047" max="3047" width="6.140625" customWidth="1"/>
    <col min="3048" max="3048" width="17.28515625" customWidth="1"/>
    <col min="3049" max="3049" width="20" customWidth="1"/>
    <col min="3050" max="3050" width="2.140625" customWidth="1"/>
    <col min="3051" max="3051" width="1.85546875" customWidth="1"/>
    <col min="3052" max="3053" width="2.140625" customWidth="1"/>
    <col min="3054" max="3054" width="1.85546875" customWidth="1"/>
    <col min="3055" max="3056" width="2.140625" customWidth="1"/>
    <col min="3057" max="3057" width="2" customWidth="1"/>
    <col min="3058" max="3062" width="2.140625" customWidth="1"/>
    <col min="3063" max="3063" width="2.28515625" customWidth="1"/>
    <col min="3064" max="3065" width="2.140625" customWidth="1"/>
    <col min="3066" max="3066" width="2.28515625" customWidth="1"/>
    <col min="3067" max="3067" width="2.140625" customWidth="1"/>
    <col min="3068" max="3068" width="6.42578125" customWidth="1"/>
    <col min="3069" max="3069" width="4" customWidth="1"/>
    <col min="3070" max="3070" width="1.5703125" customWidth="1"/>
    <col min="3071" max="3071" width="4" customWidth="1"/>
    <col min="3072" max="3072" width="6.42578125" customWidth="1"/>
    <col min="3303" max="3303" width="6.140625" customWidth="1"/>
    <col min="3304" max="3304" width="17.28515625" customWidth="1"/>
    <col min="3305" max="3305" width="20" customWidth="1"/>
    <col min="3306" max="3306" width="2.140625" customWidth="1"/>
    <col min="3307" max="3307" width="1.85546875" customWidth="1"/>
    <col min="3308" max="3309" width="2.140625" customWidth="1"/>
    <col min="3310" max="3310" width="1.85546875" customWidth="1"/>
    <col min="3311" max="3312" width="2.140625" customWidth="1"/>
    <col min="3313" max="3313" width="2" customWidth="1"/>
    <col min="3314" max="3318" width="2.140625" customWidth="1"/>
    <col min="3319" max="3319" width="2.28515625" customWidth="1"/>
    <col min="3320" max="3321" width="2.140625" customWidth="1"/>
    <col min="3322" max="3322" width="2.28515625" customWidth="1"/>
    <col min="3323" max="3323" width="2.140625" customWidth="1"/>
    <col min="3324" max="3324" width="6.42578125" customWidth="1"/>
    <col min="3325" max="3325" width="4" customWidth="1"/>
    <col min="3326" max="3326" width="1.5703125" customWidth="1"/>
    <col min="3327" max="3327" width="4" customWidth="1"/>
    <col min="3328" max="3328" width="6.42578125" customWidth="1"/>
    <col min="3559" max="3559" width="6.140625" customWidth="1"/>
    <col min="3560" max="3560" width="17.28515625" customWidth="1"/>
    <col min="3561" max="3561" width="20" customWidth="1"/>
    <col min="3562" max="3562" width="2.140625" customWidth="1"/>
    <col min="3563" max="3563" width="1.85546875" customWidth="1"/>
    <col min="3564" max="3565" width="2.140625" customWidth="1"/>
    <col min="3566" max="3566" width="1.85546875" customWidth="1"/>
    <col min="3567" max="3568" width="2.140625" customWidth="1"/>
    <col min="3569" max="3569" width="2" customWidth="1"/>
    <col min="3570" max="3574" width="2.140625" customWidth="1"/>
    <col min="3575" max="3575" width="2.28515625" customWidth="1"/>
    <col min="3576" max="3577" width="2.140625" customWidth="1"/>
    <col min="3578" max="3578" width="2.28515625" customWidth="1"/>
    <col min="3579" max="3579" width="2.140625" customWidth="1"/>
    <col min="3580" max="3580" width="6.42578125" customWidth="1"/>
    <col min="3581" max="3581" width="4" customWidth="1"/>
    <col min="3582" max="3582" width="1.5703125" customWidth="1"/>
    <col min="3583" max="3583" width="4" customWidth="1"/>
    <col min="3584" max="3584" width="6.42578125" customWidth="1"/>
    <col min="3815" max="3815" width="6.140625" customWidth="1"/>
    <col min="3816" max="3816" width="17.28515625" customWidth="1"/>
    <col min="3817" max="3817" width="20" customWidth="1"/>
    <col min="3818" max="3818" width="2.140625" customWidth="1"/>
    <col min="3819" max="3819" width="1.85546875" customWidth="1"/>
    <col min="3820" max="3821" width="2.140625" customWidth="1"/>
    <col min="3822" max="3822" width="1.85546875" customWidth="1"/>
    <col min="3823" max="3824" width="2.140625" customWidth="1"/>
    <col min="3825" max="3825" width="2" customWidth="1"/>
    <col min="3826" max="3830" width="2.140625" customWidth="1"/>
    <col min="3831" max="3831" width="2.28515625" customWidth="1"/>
    <col min="3832" max="3833" width="2.140625" customWidth="1"/>
    <col min="3834" max="3834" width="2.28515625" customWidth="1"/>
    <col min="3835" max="3835" width="2.140625" customWidth="1"/>
    <col min="3836" max="3836" width="6.42578125" customWidth="1"/>
    <col min="3837" max="3837" width="4" customWidth="1"/>
    <col min="3838" max="3838" width="1.5703125" customWidth="1"/>
    <col min="3839" max="3839" width="4" customWidth="1"/>
    <col min="3840" max="3840" width="6.42578125" customWidth="1"/>
    <col min="4071" max="4071" width="6.140625" customWidth="1"/>
    <col min="4072" max="4072" width="17.28515625" customWidth="1"/>
    <col min="4073" max="4073" width="20" customWidth="1"/>
    <col min="4074" max="4074" width="2.140625" customWidth="1"/>
    <col min="4075" max="4075" width="1.85546875" customWidth="1"/>
    <col min="4076" max="4077" width="2.140625" customWidth="1"/>
    <col min="4078" max="4078" width="1.85546875" customWidth="1"/>
    <col min="4079" max="4080" width="2.140625" customWidth="1"/>
    <col min="4081" max="4081" width="2" customWidth="1"/>
    <col min="4082" max="4086" width="2.140625" customWidth="1"/>
    <col min="4087" max="4087" width="2.28515625" customWidth="1"/>
    <col min="4088" max="4089" width="2.140625" customWidth="1"/>
    <col min="4090" max="4090" width="2.28515625" customWidth="1"/>
    <col min="4091" max="4091" width="2.140625" customWidth="1"/>
    <col min="4092" max="4092" width="6.42578125" customWidth="1"/>
    <col min="4093" max="4093" width="4" customWidth="1"/>
    <col min="4094" max="4094" width="1.5703125" customWidth="1"/>
    <col min="4095" max="4095" width="4" customWidth="1"/>
    <col min="4096" max="4096" width="6.42578125" customWidth="1"/>
    <col min="4327" max="4327" width="6.140625" customWidth="1"/>
    <col min="4328" max="4328" width="17.28515625" customWidth="1"/>
    <col min="4329" max="4329" width="20" customWidth="1"/>
    <col min="4330" max="4330" width="2.140625" customWidth="1"/>
    <col min="4331" max="4331" width="1.85546875" customWidth="1"/>
    <col min="4332" max="4333" width="2.140625" customWidth="1"/>
    <col min="4334" max="4334" width="1.85546875" customWidth="1"/>
    <col min="4335" max="4336" width="2.140625" customWidth="1"/>
    <col min="4337" max="4337" width="2" customWidth="1"/>
    <col min="4338" max="4342" width="2.140625" customWidth="1"/>
    <col min="4343" max="4343" width="2.28515625" customWidth="1"/>
    <col min="4344" max="4345" width="2.140625" customWidth="1"/>
    <col min="4346" max="4346" width="2.28515625" customWidth="1"/>
    <col min="4347" max="4347" width="2.140625" customWidth="1"/>
    <col min="4348" max="4348" width="6.42578125" customWidth="1"/>
    <col min="4349" max="4349" width="4" customWidth="1"/>
    <col min="4350" max="4350" width="1.5703125" customWidth="1"/>
    <col min="4351" max="4351" width="4" customWidth="1"/>
    <col min="4352" max="4352" width="6.42578125" customWidth="1"/>
    <col min="4583" max="4583" width="6.140625" customWidth="1"/>
    <col min="4584" max="4584" width="17.28515625" customWidth="1"/>
    <col min="4585" max="4585" width="20" customWidth="1"/>
    <col min="4586" max="4586" width="2.140625" customWidth="1"/>
    <col min="4587" max="4587" width="1.85546875" customWidth="1"/>
    <col min="4588" max="4589" width="2.140625" customWidth="1"/>
    <col min="4590" max="4590" width="1.85546875" customWidth="1"/>
    <col min="4591" max="4592" width="2.140625" customWidth="1"/>
    <col min="4593" max="4593" width="2" customWidth="1"/>
    <col min="4594" max="4598" width="2.140625" customWidth="1"/>
    <col min="4599" max="4599" width="2.28515625" customWidth="1"/>
    <col min="4600" max="4601" width="2.140625" customWidth="1"/>
    <col min="4602" max="4602" width="2.28515625" customWidth="1"/>
    <col min="4603" max="4603" width="2.140625" customWidth="1"/>
    <col min="4604" max="4604" width="6.42578125" customWidth="1"/>
    <col min="4605" max="4605" width="4" customWidth="1"/>
    <col min="4606" max="4606" width="1.5703125" customWidth="1"/>
    <col min="4607" max="4607" width="4" customWidth="1"/>
    <col min="4608" max="4608" width="6.42578125" customWidth="1"/>
    <col min="4839" max="4839" width="6.140625" customWidth="1"/>
    <col min="4840" max="4840" width="17.28515625" customWidth="1"/>
    <col min="4841" max="4841" width="20" customWidth="1"/>
    <col min="4842" max="4842" width="2.140625" customWidth="1"/>
    <col min="4843" max="4843" width="1.85546875" customWidth="1"/>
    <col min="4844" max="4845" width="2.140625" customWidth="1"/>
    <col min="4846" max="4846" width="1.85546875" customWidth="1"/>
    <col min="4847" max="4848" width="2.140625" customWidth="1"/>
    <col min="4849" max="4849" width="2" customWidth="1"/>
    <col min="4850" max="4854" width="2.140625" customWidth="1"/>
    <col min="4855" max="4855" width="2.28515625" customWidth="1"/>
    <col min="4856" max="4857" width="2.140625" customWidth="1"/>
    <col min="4858" max="4858" width="2.28515625" customWidth="1"/>
    <col min="4859" max="4859" width="2.140625" customWidth="1"/>
    <col min="4860" max="4860" width="6.42578125" customWidth="1"/>
    <col min="4861" max="4861" width="4" customWidth="1"/>
    <col min="4862" max="4862" width="1.5703125" customWidth="1"/>
    <col min="4863" max="4863" width="4" customWidth="1"/>
    <col min="4864" max="4864" width="6.42578125" customWidth="1"/>
    <col min="5095" max="5095" width="6.140625" customWidth="1"/>
    <col min="5096" max="5096" width="17.28515625" customWidth="1"/>
    <col min="5097" max="5097" width="20" customWidth="1"/>
    <col min="5098" max="5098" width="2.140625" customWidth="1"/>
    <col min="5099" max="5099" width="1.85546875" customWidth="1"/>
    <col min="5100" max="5101" width="2.140625" customWidth="1"/>
    <col min="5102" max="5102" width="1.85546875" customWidth="1"/>
    <col min="5103" max="5104" width="2.140625" customWidth="1"/>
    <col min="5105" max="5105" width="2" customWidth="1"/>
    <col min="5106" max="5110" width="2.140625" customWidth="1"/>
    <col min="5111" max="5111" width="2.28515625" customWidth="1"/>
    <col min="5112" max="5113" width="2.140625" customWidth="1"/>
    <col min="5114" max="5114" width="2.28515625" customWidth="1"/>
    <col min="5115" max="5115" width="2.140625" customWidth="1"/>
    <col min="5116" max="5116" width="6.42578125" customWidth="1"/>
    <col min="5117" max="5117" width="4" customWidth="1"/>
    <col min="5118" max="5118" width="1.5703125" customWidth="1"/>
    <col min="5119" max="5119" width="4" customWidth="1"/>
    <col min="5120" max="5120" width="6.42578125" customWidth="1"/>
    <col min="5351" max="5351" width="6.140625" customWidth="1"/>
    <col min="5352" max="5352" width="17.28515625" customWidth="1"/>
    <col min="5353" max="5353" width="20" customWidth="1"/>
    <col min="5354" max="5354" width="2.140625" customWidth="1"/>
    <col min="5355" max="5355" width="1.85546875" customWidth="1"/>
    <col min="5356" max="5357" width="2.140625" customWidth="1"/>
    <col min="5358" max="5358" width="1.85546875" customWidth="1"/>
    <col min="5359" max="5360" width="2.140625" customWidth="1"/>
    <col min="5361" max="5361" width="2" customWidth="1"/>
    <col min="5362" max="5366" width="2.140625" customWidth="1"/>
    <col min="5367" max="5367" width="2.28515625" customWidth="1"/>
    <col min="5368" max="5369" width="2.140625" customWidth="1"/>
    <col min="5370" max="5370" width="2.28515625" customWidth="1"/>
    <col min="5371" max="5371" width="2.140625" customWidth="1"/>
    <col min="5372" max="5372" width="6.42578125" customWidth="1"/>
    <col min="5373" max="5373" width="4" customWidth="1"/>
    <col min="5374" max="5374" width="1.5703125" customWidth="1"/>
    <col min="5375" max="5375" width="4" customWidth="1"/>
    <col min="5376" max="5376" width="6.42578125" customWidth="1"/>
    <col min="5607" max="5607" width="6.140625" customWidth="1"/>
    <col min="5608" max="5608" width="17.28515625" customWidth="1"/>
    <col min="5609" max="5609" width="20" customWidth="1"/>
    <col min="5610" max="5610" width="2.140625" customWidth="1"/>
    <col min="5611" max="5611" width="1.85546875" customWidth="1"/>
    <col min="5612" max="5613" width="2.140625" customWidth="1"/>
    <col min="5614" max="5614" width="1.85546875" customWidth="1"/>
    <col min="5615" max="5616" width="2.140625" customWidth="1"/>
    <col min="5617" max="5617" width="2" customWidth="1"/>
    <col min="5618" max="5622" width="2.140625" customWidth="1"/>
    <col min="5623" max="5623" width="2.28515625" customWidth="1"/>
    <col min="5624" max="5625" width="2.140625" customWidth="1"/>
    <col min="5626" max="5626" width="2.28515625" customWidth="1"/>
    <col min="5627" max="5627" width="2.140625" customWidth="1"/>
    <col min="5628" max="5628" width="6.42578125" customWidth="1"/>
    <col min="5629" max="5629" width="4" customWidth="1"/>
    <col min="5630" max="5630" width="1.5703125" customWidth="1"/>
    <col min="5631" max="5631" width="4" customWidth="1"/>
    <col min="5632" max="5632" width="6.42578125" customWidth="1"/>
    <col min="5863" max="5863" width="6.140625" customWidth="1"/>
    <col min="5864" max="5864" width="17.28515625" customWidth="1"/>
    <col min="5865" max="5865" width="20" customWidth="1"/>
    <col min="5866" max="5866" width="2.140625" customWidth="1"/>
    <col min="5867" max="5867" width="1.85546875" customWidth="1"/>
    <col min="5868" max="5869" width="2.140625" customWidth="1"/>
    <col min="5870" max="5870" width="1.85546875" customWidth="1"/>
    <col min="5871" max="5872" width="2.140625" customWidth="1"/>
    <col min="5873" max="5873" width="2" customWidth="1"/>
    <col min="5874" max="5878" width="2.140625" customWidth="1"/>
    <col min="5879" max="5879" width="2.28515625" customWidth="1"/>
    <col min="5880" max="5881" width="2.140625" customWidth="1"/>
    <col min="5882" max="5882" width="2.28515625" customWidth="1"/>
    <col min="5883" max="5883" width="2.140625" customWidth="1"/>
    <col min="5884" max="5884" width="6.42578125" customWidth="1"/>
    <col min="5885" max="5885" width="4" customWidth="1"/>
    <col min="5886" max="5886" width="1.5703125" customWidth="1"/>
    <col min="5887" max="5887" width="4" customWidth="1"/>
    <col min="5888" max="5888" width="6.42578125" customWidth="1"/>
    <col min="6119" max="6119" width="6.140625" customWidth="1"/>
    <col min="6120" max="6120" width="17.28515625" customWidth="1"/>
    <col min="6121" max="6121" width="20" customWidth="1"/>
    <col min="6122" max="6122" width="2.140625" customWidth="1"/>
    <col min="6123" max="6123" width="1.85546875" customWidth="1"/>
    <col min="6124" max="6125" width="2.140625" customWidth="1"/>
    <col min="6126" max="6126" width="1.85546875" customWidth="1"/>
    <col min="6127" max="6128" width="2.140625" customWidth="1"/>
    <col min="6129" max="6129" width="2" customWidth="1"/>
    <col min="6130" max="6134" width="2.140625" customWidth="1"/>
    <col min="6135" max="6135" width="2.28515625" customWidth="1"/>
    <col min="6136" max="6137" width="2.140625" customWidth="1"/>
    <col min="6138" max="6138" width="2.28515625" customWidth="1"/>
    <col min="6139" max="6139" width="2.140625" customWidth="1"/>
    <col min="6140" max="6140" width="6.42578125" customWidth="1"/>
    <col min="6141" max="6141" width="4" customWidth="1"/>
    <col min="6142" max="6142" width="1.5703125" customWidth="1"/>
    <col min="6143" max="6143" width="4" customWidth="1"/>
    <col min="6144" max="6144" width="6.42578125" customWidth="1"/>
    <col min="6375" max="6375" width="6.140625" customWidth="1"/>
    <col min="6376" max="6376" width="17.28515625" customWidth="1"/>
    <col min="6377" max="6377" width="20" customWidth="1"/>
    <col min="6378" max="6378" width="2.140625" customWidth="1"/>
    <col min="6379" max="6379" width="1.85546875" customWidth="1"/>
    <col min="6380" max="6381" width="2.140625" customWidth="1"/>
    <col min="6382" max="6382" width="1.85546875" customWidth="1"/>
    <col min="6383" max="6384" width="2.140625" customWidth="1"/>
    <col min="6385" max="6385" width="2" customWidth="1"/>
    <col min="6386" max="6390" width="2.140625" customWidth="1"/>
    <col min="6391" max="6391" width="2.28515625" customWidth="1"/>
    <col min="6392" max="6393" width="2.140625" customWidth="1"/>
    <col min="6394" max="6394" width="2.28515625" customWidth="1"/>
    <col min="6395" max="6395" width="2.140625" customWidth="1"/>
    <col min="6396" max="6396" width="6.42578125" customWidth="1"/>
    <col min="6397" max="6397" width="4" customWidth="1"/>
    <col min="6398" max="6398" width="1.5703125" customWidth="1"/>
    <col min="6399" max="6399" width="4" customWidth="1"/>
    <col min="6400" max="6400" width="6.42578125" customWidth="1"/>
    <col min="6631" max="6631" width="6.140625" customWidth="1"/>
    <col min="6632" max="6632" width="17.28515625" customWidth="1"/>
    <col min="6633" max="6633" width="20" customWidth="1"/>
    <col min="6634" max="6634" width="2.140625" customWidth="1"/>
    <col min="6635" max="6635" width="1.85546875" customWidth="1"/>
    <col min="6636" max="6637" width="2.140625" customWidth="1"/>
    <col min="6638" max="6638" width="1.85546875" customWidth="1"/>
    <col min="6639" max="6640" width="2.140625" customWidth="1"/>
    <col min="6641" max="6641" width="2" customWidth="1"/>
    <col min="6642" max="6646" width="2.140625" customWidth="1"/>
    <col min="6647" max="6647" width="2.28515625" customWidth="1"/>
    <col min="6648" max="6649" width="2.140625" customWidth="1"/>
    <col min="6650" max="6650" width="2.28515625" customWidth="1"/>
    <col min="6651" max="6651" width="2.140625" customWidth="1"/>
    <col min="6652" max="6652" width="6.42578125" customWidth="1"/>
    <col min="6653" max="6653" width="4" customWidth="1"/>
    <col min="6654" max="6654" width="1.5703125" customWidth="1"/>
    <col min="6655" max="6655" width="4" customWidth="1"/>
    <col min="6656" max="6656" width="6.42578125" customWidth="1"/>
    <col min="6887" max="6887" width="6.140625" customWidth="1"/>
    <col min="6888" max="6888" width="17.28515625" customWidth="1"/>
    <col min="6889" max="6889" width="20" customWidth="1"/>
    <col min="6890" max="6890" width="2.140625" customWidth="1"/>
    <col min="6891" max="6891" width="1.85546875" customWidth="1"/>
    <col min="6892" max="6893" width="2.140625" customWidth="1"/>
    <col min="6894" max="6894" width="1.85546875" customWidth="1"/>
    <col min="6895" max="6896" width="2.140625" customWidth="1"/>
    <col min="6897" max="6897" width="2" customWidth="1"/>
    <col min="6898" max="6902" width="2.140625" customWidth="1"/>
    <col min="6903" max="6903" width="2.28515625" customWidth="1"/>
    <col min="6904" max="6905" width="2.140625" customWidth="1"/>
    <col min="6906" max="6906" width="2.28515625" customWidth="1"/>
    <col min="6907" max="6907" width="2.140625" customWidth="1"/>
    <col min="6908" max="6908" width="6.42578125" customWidth="1"/>
    <col min="6909" max="6909" width="4" customWidth="1"/>
    <col min="6910" max="6910" width="1.5703125" customWidth="1"/>
    <col min="6911" max="6911" width="4" customWidth="1"/>
    <col min="6912" max="6912" width="6.42578125" customWidth="1"/>
    <col min="7143" max="7143" width="6.140625" customWidth="1"/>
    <col min="7144" max="7144" width="17.28515625" customWidth="1"/>
    <col min="7145" max="7145" width="20" customWidth="1"/>
    <col min="7146" max="7146" width="2.140625" customWidth="1"/>
    <col min="7147" max="7147" width="1.85546875" customWidth="1"/>
    <col min="7148" max="7149" width="2.140625" customWidth="1"/>
    <col min="7150" max="7150" width="1.85546875" customWidth="1"/>
    <col min="7151" max="7152" width="2.140625" customWidth="1"/>
    <col min="7153" max="7153" width="2" customWidth="1"/>
    <col min="7154" max="7158" width="2.140625" customWidth="1"/>
    <col min="7159" max="7159" width="2.28515625" customWidth="1"/>
    <col min="7160" max="7161" width="2.140625" customWidth="1"/>
    <col min="7162" max="7162" width="2.28515625" customWidth="1"/>
    <col min="7163" max="7163" width="2.140625" customWidth="1"/>
    <col min="7164" max="7164" width="6.42578125" customWidth="1"/>
    <col min="7165" max="7165" width="4" customWidth="1"/>
    <col min="7166" max="7166" width="1.5703125" customWidth="1"/>
    <col min="7167" max="7167" width="4" customWidth="1"/>
    <col min="7168" max="7168" width="6.42578125" customWidth="1"/>
    <col min="7399" max="7399" width="6.140625" customWidth="1"/>
    <col min="7400" max="7400" width="17.28515625" customWidth="1"/>
    <col min="7401" max="7401" width="20" customWidth="1"/>
    <col min="7402" max="7402" width="2.140625" customWidth="1"/>
    <col min="7403" max="7403" width="1.85546875" customWidth="1"/>
    <col min="7404" max="7405" width="2.140625" customWidth="1"/>
    <col min="7406" max="7406" width="1.85546875" customWidth="1"/>
    <col min="7407" max="7408" width="2.140625" customWidth="1"/>
    <col min="7409" max="7409" width="2" customWidth="1"/>
    <col min="7410" max="7414" width="2.140625" customWidth="1"/>
    <col min="7415" max="7415" width="2.28515625" customWidth="1"/>
    <col min="7416" max="7417" width="2.140625" customWidth="1"/>
    <col min="7418" max="7418" width="2.28515625" customWidth="1"/>
    <col min="7419" max="7419" width="2.140625" customWidth="1"/>
    <col min="7420" max="7420" width="6.42578125" customWidth="1"/>
    <col min="7421" max="7421" width="4" customWidth="1"/>
    <col min="7422" max="7422" width="1.5703125" customWidth="1"/>
    <col min="7423" max="7423" width="4" customWidth="1"/>
    <col min="7424" max="7424" width="6.42578125" customWidth="1"/>
    <col min="7655" max="7655" width="6.140625" customWidth="1"/>
    <col min="7656" max="7656" width="17.28515625" customWidth="1"/>
    <col min="7657" max="7657" width="20" customWidth="1"/>
    <col min="7658" max="7658" width="2.140625" customWidth="1"/>
    <col min="7659" max="7659" width="1.85546875" customWidth="1"/>
    <col min="7660" max="7661" width="2.140625" customWidth="1"/>
    <col min="7662" max="7662" width="1.85546875" customWidth="1"/>
    <col min="7663" max="7664" width="2.140625" customWidth="1"/>
    <col min="7665" max="7665" width="2" customWidth="1"/>
    <col min="7666" max="7670" width="2.140625" customWidth="1"/>
    <col min="7671" max="7671" width="2.28515625" customWidth="1"/>
    <col min="7672" max="7673" width="2.140625" customWidth="1"/>
    <col min="7674" max="7674" width="2.28515625" customWidth="1"/>
    <col min="7675" max="7675" width="2.140625" customWidth="1"/>
    <col min="7676" max="7676" width="6.42578125" customWidth="1"/>
    <col min="7677" max="7677" width="4" customWidth="1"/>
    <col min="7678" max="7678" width="1.5703125" customWidth="1"/>
    <col min="7679" max="7679" width="4" customWidth="1"/>
    <col min="7680" max="7680" width="6.42578125" customWidth="1"/>
    <col min="7911" max="7911" width="6.140625" customWidth="1"/>
    <col min="7912" max="7912" width="17.28515625" customWidth="1"/>
    <col min="7913" max="7913" width="20" customWidth="1"/>
    <col min="7914" max="7914" width="2.140625" customWidth="1"/>
    <col min="7915" max="7915" width="1.85546875" customWidth="1"/>
    <col min="7916" max="7917" width="2.140625" customWidth="1"/>
    <col min="7918" max="7918" width="1.85546875" customWidth="1"/>
    <col min="7919" max="7920" width="2.140625" customWidth="1"/>
    <col min="7921" max="7921" width="2" customWidth="1"/>
    <col min="7922" max="7926" width="2.140625" customWidth="1"/>
    <col min="7927" max="7927" width="2.28515625" customWidth="1"/>
    <col min="7928" max="7929" width="2.140625" customWidth="1"/>
    <col min="7930" max="7930" width="2.28515625" customWidth="1"/>
    <col min="7931" max="7931" width="2.140625" customWidth="1"/>
    <col min="7932" max="7932" width="6.42578125" customWidth="1"/>
    <col min="7933" max="7933" width="4" customWidth="1"/>
    <col min="7934" max="7934" width="1.5703125" customWidth="1"/>
    <col min="7935" max="7935" width="4" customWidth="1"/>
    <col min="7936" max="7936" width="6.42578125" customWidth="1"/>
    <col min="8167" max="8167" width="6.140625" customWidth="1"/>
    <col min="8168" max="8168" width="17.28515625" customWidth="1"/>
    <col min="8169" max="8169" width="20" customWidth="1"/>
    <col min="8170" max="8170" width="2.140625" customWidth="1"/>
    <col min="8171" max="8171" width="1.85546875" customWidth="1"/>
    <col min="8172" max="8173" width="2.140625" customWidth="1"/>
    <col min="8174" max="8174" width="1.85546875" customWidth="1"/>
    <col min="8175" max="8176" width="2.140625" customWidth="1"/>
    <col min="8177" max="8177" width="2" customWidth="1"/>
    <col min="8178" max="8182" width="2.140625" customWidth="1"/>
    <col min="8183" max="8183" width="2.28515625" customWidth="1"/>
    <col min="8184" max="8185" width="2.140625" customWidth="1"/>
    <col min="8186" max="8186" width="2.28515625" customWidth="1"/>
    <col min="8187" max="8187" width="2.140625" customWidth="1"/>
    <col min="8188" max="8188" width="6.42578125" customWidth="1"/>
    <col min="8189" max="8189" width="4" customWidth="1"/>
    <col min="8190" max="8190" width="1.5703125" customWidth="1"/>
    <col min="8191" max="8191" width="4" customWidth="1"/>
    <col min="8192" max="8192" width="6.42578125" customWidth="1"/>
    <col min="8423" max="8423" width="6.140625" customWidth="1"/>
    <col min="8424" max="8424" width="17.28515625" customWidth="1"/>
    <col min="8425" max="8425" width="20" customWidth="1"/>
    <col min="8426" max="8426" width="2.140625" customWidth="1"/>
    <col min="8427" max="8427" width="1.85546875" customWidth="1"/>
    <col min="8428" max="8429" width="2.140625" customWidth="1"/>
    <col min="8430" max="8430" width="1.85546875" customWidth="1"/>
    <col min="8431" max="8432" width="2.140625" customWidth="1"/>
    <col min="8433" max="8433" width="2" customWidth="1"/>
    <col min="8434" max="8438" width="2.140625" customWidth="1"/>
    <col min="8439" max="8439" width="2.28515625" customWidth="1"/>
    <col min="8440" max="8441" width="2.140625" customWidth="1"/>
    <col min="8442" max="8442" width="2.28515625" customWidth="1"/>
    <col min="8443" max="8443" width="2.140625" customWidth="1"/>
    <col min="8444" max="8444" width="6.42578125" customWidth="1"/>
    <col min="8445" max="8445" width="4" customWidth="1"/>
    <col min="8446" max="8446" width="1.5703125" customWidth="1"/>
    <col min="8447" max="8447" width="4" customWidth="1"/>
    <col min="8448" max="8448" width="6.42578125" customWidth="1"/>
    <col min="8679" max="8679" width="6.140625" customWidth="1"/>
    <col min="8680" max="8680" width="17.28515625" customWidth="1"/>
    <col min="8681" max="8681" width="20" customWidth="1"/>
    <col min="8682" max="8682" width="2.140625" customWidth="1"/>
    <col min="8683" max="8683" width="1.85546875" customWidth="1"/>
    <col min="8684" max="8685" width="2.140625" customWidth="1"/>
    <col min="8686" max="8686" width="1.85546875" customWidth="1"/>
    <col min="8687" max="8688" width="2.140625" customWidth="1"/>
    <col min="8689" max="8689" width="2" customWidth="1"/>
    <col min="8690" max="8694" width="2.140625" customWidth="1"/>
    <col min="8695" max="8695" width="2.28515625" customWidth="1"/>
    <col min="8696" max="8697" width="2.140625" customWidth="1"/>
    <col min="8698" max="8698" width="2.28515625" customWidth="1"/>
    <col min="8699" max="8699" width="2.140625" customWidth="1"/>
    <col min="8700" max="8700" width="6.42578125" customWidth="1"/>
    <col min="8701" max="8701" width="4" customWidth="1"/>
    <col min="8702" max="8702" width="1.5703125" customWidth="1"/>
    <col min="8703" max="8703" width="4" customWidth="1"/>
    <col min="8704" max="8704" width="6.42578125" customWidth="1"/>
    <col min="8935" max="8935" width="6.140625" customWidth="1"/>
    <col min="8936" max="8936" width="17.28515625" customWidth="1"/>
    <col min="8937" max="8937" width="20" customWidth="1"/>
    <col min="8938" max="8938" width="2.140625" customWidth="1"/>
    <col min="8939" max="8939" width="1.85546875" customWidth="1"/>
    <col min="8940" max="8941" width="2.140625" customWidth="1"/>
    <col min="8942" max="8942" width="1.85546875" customWidth="1"/>
    <col min="8943" max="8944" width="2.140625" customWidth="1"/>
    <col min="8945" max="8945" width="2" customWidth="1"/>
    <col min="8946" max="8950" width="2.140625" customWidth="1"/>
    <col min="8951" max="8951" width="2.28515625" customWidth="1"/>
    <col min="8952" max="8953" width="2.140625" customWidth="1"/>
    <col min="8954" max="8954" width="2.28515625" customWidth="1"/>
    <col min="8955" max="8955" width="2.140625" customWidth="1"/>
    <col min="8956" max="8956" width="6.42578125" customWidth="1"/>
    <col min="8957" max="8957" width="4" customWidth="1"/>
    <col min="8958" max="8958" width="1.5703125" customWidth="1"/>
    <col min="8959" max="8959" width="4" customWidth="1"/>
    <col min="8960" max="8960" width="6.42578125" customWidth="1"/>
    <col min="9191" max="9191" width="6.140625" customWidth="1"/>
    <col min="9192" max="9192" width="17.28515625" customWidth="1"/>
    <col min="9193" max="9193" width="20" customWidth="1"/>
    <col min="9194" max="9194" width="2.140625" customWidth="1"/>
    <col min="9195" max="9195" width="1.85546875" customWidth="1"/>
    <col min="9196" max="9197" width="2.140625" customWidth="1"/>
    <col min="9198" max="9198" width="1.85546875" customWidth="1"/>
    <col min="9199" max="9200" width="2.140625" customWidth="1"/>
    <col min="9201" max="9201" width="2" customWidth="1"/>
    <col min="9202" max="9206" width="2.140625" customWidth="1"/>
    <col min="9207" max="9207" width="2.28515625" customWidth="1"/>
    <col min="9208" max="9209" width="2.140625" customWidth="1"/>
    <col min="9210" max="9210" width="2.28515625" customWidth="1"/>
    <col min="9211" max="9211" width="2.140625" customWidth="1"/>
    <col min="9212" max="9212" width="6.42578125" customWidth="1"/>
    <col min="9213" max="9213" width="4" customWidth="1"/>
    <col min="9214" max="9214" width="1.5703125" customWidth="1"/>
    <col min="9215" max="9215" width="4" customWidth="1"/>
    <col min="9216" max="9216" width="6.42578125" customWidth="1"/>
    <col min="9447" max="9447" width="6.140625" customWidth="1"/>
    <col min="9448" max="9448" width="17.28515625" customWidth="1"/>
    <col min="9449" max="9449" width="20" customWidth="1"/>
    <col min="9450" max="9450" width="2.140625" customWidth="1"/>
    <col min="9451" max="9451" width="1.85546875" customWidth="1"/>
    <col min="9452" max="9453" width="2.140625" customWidth="1"/>
    <col min="9454" max="9454" width="1.85546875" customWidth="1"/>
    <col min="9455" max="9456" width="2.140625" customWidth="1"/>
    <col min="9457" max="9457" width="2" customWidth="1"/>
    <col min="9458" max="9462" width="2.140625" customWidth="1"/>
    <col min="9463" max="9463" width="2.28515625" customWidth="1"/>
    <col min="9464" max="9465" width="2.140625" customWidth="1"/>
    <col min="9466" max="9466" width="2.28515625" customWidth="1"/>
    <col min="9467" max="9467" width="2.140625" customWidth="1"/>
    <col min="9468" max="9468" width="6.42578125" customWidth="1"/>
    <col min="9469" max="9469" width="4" customWidth="1"/>
    <col min="9470" max="9470" width="1.5703125" customWidth="1"/>
    <col min="9471" max="9471" width="4" customWidth="1"/>
    <col min="9472" max="9472" width="6.42578125" customWidth="1"/>
    <col min="9703" max="9703" width="6.140625" customWidth="1"/>
    <col min="9704" max="9704" width="17.28515625" customWidth="1"/>
    <col min="9705" max="9705" width="20" customWidth="1"/>
    <col min="9706" max="9706" width="2.140625" customWidth="1"/>
    <col min="9707" max="9707" width="1.85546875" customWidth="1"/>
    <col min="9708" max="9709" width="2.140625" customWidth="1"/>
    <col min="9710" max="9710" width="1.85546875" customWidth="1"/>
    <col min="9711" max="9712" width="2.140625" customWidth="1"/>
    <col min="9713" max="9713" width="2" customWidth="1"/>
    <col min="9714" max="9718" width="2.140625" customWidth="1"/>
    <col min="9719" max="9719" width="2.28515625" customWidth="1"/>
    <col min="9720" max="9721" width="2.140625" customWidth="1"/>
    <col min="9722" max="9722" width="2.28515625" customWidth="1"/>
    <col min="9723" max="9723" width="2.140625" customWidth="1"/>
    <col min="9724" max="9724" width="6.42578125" customWidth="1"/>
    <col min="9725" max="9725" width="4" customWidth="1"/>
    <col min="9726" max="9726" width="1.5703125" customWidth="1"/>
    <col min="9727" max="9727" width="4" customWidth="1"/>
    <col min="9728" max="9728" width="6.42578125" customWidth="1"/>
    <col min="9959" max="9959" width="6.140625" customWidth="1"/>
    <col min="9960" max="9960" width="17.28515625" customWidth="1"/>
    <col min="9961" max="9961" width="20" customWidth="1"/>
    <col min="9962" max="9962" width="2.140625" customWidth="1"/>
    <col min="9963" max="9963" width="1.85546875" customWidth="1"/>
    <col min="9964" max="9965" width="2.140625" customWidth="1"/>
    <col min="9966" max="9966" width="1.85546875" customWidth="1"/>
    <col min="9967" max="9968" width="2.140625" customWidth="1"/>
    <col min="9969" max="9969" width="2" customWidth="1"/>
    <col min="9970" max="9974" width="2.140625" customWidth="1"/>
    <col min="9975" max="9975" width="2.28515625" customWidth="1"/>
    <col min="9976" max="9977" width="2.140625" customWidth="1"/>
    <col min="9978" max="9978" width="2.28515625" customWidth="1"/>
    <col min="9979" max="9979" width="2.140625" customWidth="1"/>
    <col min="9980" max="9980" width="6.42578125" customWidth="1"/>
    <col min="9981" max="9981" width="4" customWidth="1"/>
    <col min="9982" max="9982" width="1.5703125" customWidth="1"/>
    <col min="9983" max="9983" width="4" customWidth="1"/>
    <col min="9984" max="9984" width="6.42578125" customWidth="1"/>
    <col min="10215" max="10215" width="6.140625" customWidth="1"/>
    <col min="10216" max="10216" width="17.28515625" customWidth="1"/>
    <col min="10217" max="10217" width="20" customWidth="1"/>
    <col min="10218" max="10218" width="2.140625" customWidth="1"/>
    <col min="10219" max="10219" width="1.85546875" customWidth="1"/>
    <col min="10220" max="10221" width="2.140625" customWidth="1"/>
    <col min="10222" max="10222" width="1.85546875" customWidth="1"/>
    <col min="10223" max="10224" width="2.140625" customWidth="1"/>
    <col min="10225" max="10225" width="2" customWidth="1"/>
    <col min="10226" max="10230" width="2.140625" customWidth="1"/>
    <col min="10231" max="10231" width="2.28515625" customWidth="1"/>
    <col min="10232" max="10233" width="2.140625" customWidth="1"/>
    <col min="10234" max="10234" width="2.28515625" customWidth="1"/>
    <col min="10235" max="10235" width="2.140625" customWidth="1"/>
    <col min="10236" max="10236" width="6.42578125" customWidth="1"/>
    <col min="10237" max="10237" width="4" customWidth="1"/>
    <col min="10238" max="10238" width="1.5703125" customWidth="1"/>
    <col min="10239" max="10239" width="4" customWidth="1"/>
    <col min="10240" max="10240" width="6.42578125" customWidth="1"/>
    <col min="10471" max="10471" width="6.140625" customWidth="1"/>
    <col min="10472" max="10472" width="17.28515625" customWidth="1"/>
    <col min="10473" max="10473" width="20" customWidth="1"/>
    <col min="10474" max="10474" width="2.140625" customWidth="1"/>
    <col min="10475" max="10475" width="1.85546875" customWidth="1"/>
    <col min="10476" max="10477" width="2.140625" customWidth="1"/>
    <col min="10478" max="10478" width="1.85546875" customWidth="1"/>
    <col min="10479" max="10480" width="2.140625" customWidth="1"/>
    <col min="10481" max="10481" width="2" customWidth="1"/>
    <col min="10482" max="10486" width="2.140625" customWidth="1"/>
    <col min="10487" max="10487" width="2.28515625" customWidth="1"/>
    <col min="10488" max="10489" width="2.140625" customWidth="1"/>
    <col min="10490" max="10490" width="2.28515625" customWidth="1"/>
    <col min="10491" max="10491" width="2.140625" customWidth="1"/>
    <col min="10492" max="10492" width="6.42578125" customWidth="1"/>
    <col min="10493" max="10493" width="4" customWidth="1"/>
    <col min="10494" max="10494" width="1.5703125" customWidth="1"/>
    <col min="10495" max="10495" width="4" customWidth="1"/>
    <col min="10496" max="10496" width="6.42578125" customWidth="1"/>
    <col min="10727" max="10727" width="6.140625" customWidth="1"/>
    <col min="10728" max="10728" width="17.28515625" customWidth="1"/>
    <col min="10729" max="10729" width="20" customWidth="1"/>
    <col min="10730" max="10730" width="2.140625" customWidth="1"/>
    <col min="10731" max="10731" width="1.85546875" customWidth="1"/>
    <col min="10732" max="10733" width="2.140625" customWidth="1"/>
    <col min="10734" max="10734" width="1.85546875" customWidth="1"/>
    <col min="10735" max="10736" width="2.140625" customWidth="1"/>
    <col min="10737" max="10737" width="2" customWidth="1"/>
    <col min="10738" max="10742" width="2.140625" customWidth="1"/>
    <col min="10743" max="10743" width="2.28515625" customWidth="1"/>
    <col min="10744" max="10745" width="2.140625" customWidth="1"/>
    <col min="10746" max="10746" width="2.28515625" customWidth="1"/>
    <col min="10747" max="10747" width="2.140625" customWidth="1"/>
    <col min="10748" max="10748" width="6.42578125" customWidth="1"/>
    <col min="10749" max="10749" width="4" customWidth="1"/>
    <col min="10750" max="10750" width="1.5703125" customWidth="1"/>
    <col min="10751" max="10751" width="4" customWidth="1"/>
    <col min="10752" max="10752" width="6.42578125" customWidth="1"/>
    <col min="10983" max="10983" width="6.140625" customWidth="1"/>
    <col min="10984" max="10984" width="17.28515625" customWidth="1"/>
    <col min="10985" max="10985" width="20" customWidth="1"/>
    <col min="10986" max="10986" width="2.140625" customWidth="1"/>
    <col min="10987" max="10987" width="1.85546875" customWidth="1"/>
    <col min="10988" max="10989" width="2.140625" customWidth="1"/>
    <col min="10990" max="10990" width="1.85546875" customWidth="1"/>
    <col min="10991" max="10992" width="2.140625" customWidth="1"/>
    <col min="10993" max="10993" width="2" customWidth="1"/>
    <col min="10994" max="10998" width="2.140625" customWidth="1"/>
    <col min="10999" max="10999" width="2.28515625" customWidth="1"/>
    <col min="11000" max="11001" width="2.140625" customWidth="1"/>
    <col min="11002" max="11002" width="2.28515625" customWidth="1"/>
    <col min="11003" max="11003" width="2.140625" customWidth="1"/>
    <col min="11004" max="11004" width="6.42578125" customWidth="1"/>
    <col min="11005" max="11005" width="4" customWidth="1"/>
    <col min="11006" max="11006" width="1.5703125" customWidth="1"/>
    <col min="11007" max="11007" width="4" customWidth="1"/>
    <col min="11008" max="11008" width="6.42578125" customWidth="1"/>
    <col min="11239" max="11239" width="6.140625" customWidth="1"/>
    <col min="11240" max="11240" width="17.28515625" customWidth="1"/>
    <col min="11241" max="11241" width="20" customWidth="1"/>
    <col min="11242" max="11242" width="2.140625" customWidth="1"/>
    <col min="11243" max="11243" width="1.85546875" customWidth="1"/>
    <col min="11244" max="11245" width="2.140625" customWidth="1"/>
    <col min="11246" max="11246" width="1.85546875" customWidth="1"/>
    <col min="11247" max="11248" width="2.140625" customWidth="1"/>
    <col min="11249" max="11249" width="2" customWidth="1"/>
    <col min="11250" max="11254" width="2.140625" customWidth="1"/>
    <col min="11255" max="11255" width="2.28515625" customWidth="1"/>
    <col min="11256" max="11257" width="2.140625" customWidth="1"/>
    <col min="11258" max="11258" width="2.28515625" customWidth="1"/>
    <col min="11259" max="11259" width="2.140625" customWidth="1"/>
    <col min="11260" max="11260" width="6.42578125" customWidth="1"/>
    <col min="11261" max="11261" width="4" customWidth="1"/>
    <col min="11262" max="11262" width="1.5703125" customWidth="1"/>
    <col min="11263" max="11263" width="4" customWidth="1"/>
    <col min="11264" max="11264" width="6.42578125" customWidth="1"/>
    <col min="11495" max="11495" width="6.140625" customWidth="1"/>
    <col min="11496" max="11496" width="17.28515625" customWidth="1"/>
    <col min="11497" max="11497" width="20" customWidth="1"/>
    <col min="11498" max="11498" width="2.140625" customWidth="1"/>
    <col min="11499" max="11499" width="1.85546875" customWidth="1"/>
    <col min="11500" max="11501" width="2.140625" customWidth="1"/>
    <col min="11502" max="11502" width="1.85546875" customWidth="1"/>
    <col min="11503" max="11504" width="2.140625" customWidth="1"/>
    <col min="11505" max="11505" width="2" customWidth="1"/>
    <col min="11506" max="11510" width="2.140625" customWidth="1"/>
    <col min="11511" max="11511" width="2.28515625" customWidth="1"/>
    <col min="11512" max="11513" width="2.140625" customWidth="1"/>
    <col min="11514" max="11514" width="2.28515625" customWidth="1"/>
    <col min="11515" max="11515" width="2.140625" customWidth="1"/>
    <col min="11516" max="11516" width="6.42578125" customWidth="1"/>
    <col min="11517" max="11517" width="4" customWidth="1"/>
    <col min="11518" max="11518" width="1.5703125" customWidth="1"/>
    <col min="11519" max="11519" width="4" customWidth="1"/>
    <col min="11520" max="11520" width="6.42578125" customWidth="1"/>
    <col min="11751" max="11751" width="6.140625" customWidth="1"/>
    <col min="11752" max="11752" width="17.28515625" customWidth="1"/>
    <col min="11753" max="11753" width="20" customWidth="1"/>
    <col min="11754" max="11754" width="2.140625" customWidth="1"/>
    <col min="11755" max="11755" width="1.85546875" customWidth="1"/>
    <col min="11756" max="11757" width="2.140625" customWidth="1"/>
    <col min="11758" max="11758" width="1.85546875" customWidth="1"/>
    <col min="11759" max="11760" width="2.140625" customWidth="1"/>
    <col min="11761" max="11761" width="2" customWidth="1"/>
    <col min="11762" max="11766" width="2.140625" customWidth="1"/>
    <col min="11767" max="11767" width="2.28515625" customWidth="1"/>
    <col min="11768" max="11769" width="2.140625" customWidth="1"/>
    <col min="11770" max="11770" width="2.28515625" customWidth="1"/>
    <col min="11771" max="11771" width="2.140625" customWidth="1"/>
    <col min="11772" max="11772" width="6.42578125" customWidth="1"/>
    <col min="11773" max="11773" width="4" customWidth="1"/>
    <col min="11774" max="11774" width="1.5703125" customWidth="1"/>
    <col min="11775" max="11775" width="4" customWidth="1"/>
    <col min="11776" max="11776" width="6.42578125" customWidth="1"/>
    <col min="12007" max="12007" width="6.140625" customWidth="1"/>
    <col min="12008" max="12008" width="17.28515625" customWidth="1"/>
    <col min="12009" max="12009" width="20" customWidth="1"/>
    <col min="12010" max="12010" width="2.140625" customWidth="1"/>
    <col min="12011" max="12011" width="1.85546875" customWidth="1"/>
    <col min="12012" max="12013" width="2.140625" customWidth="1"/>
    <col min="12014" max="12014" width="1.85546875" customWidth="1"/>
    <col min="12015" max="12016" width="2.140625" customWidth="1"/>
    <col min="12017" max="12017" width="2" customWidth="1"/>
    <col min="12018" max="12022" width="2.140625" customWidth="1"/>
    <col min="12023" max="12023" width="2.28515625" customWidth="1"/>
    <col min="12024" max="12025" width="2.140625" customWidth="1"/>
    <col min="12026" max="12026" width="2.28515625" customWidth="1"/>
    <col min="12027" max="12027" width="2.140625" customWidth="1"/>
    <col min="12028" max="12028" width="6.42578125" customWidth="1"/>
    <col min="12029" max="12029" width="4" customWidth="1"/>
    <col min="12030" max="12030" width="1.5703125" customWidth="1"/>
    <col min="12031" max="12031" width="4" customWidth="1"/>
    <col min="12032" max="12032" width="6.42578125" customWidth="1"/>
    <col min="12263" max="12263" width="6.140625" customWidth="1"/>
    <col min="12264" max="12264" width="17.28515625" customWidth="1"/>
    <col min="12265" max="12265" width="20" customWidth="1"/>
    <col min="12266" max="12266" width="2.140625" customWidth="1"/>
    <col min="12267" max="12267" width="1.85546875" customWidth="1"/>
    <col min="12268" max="12269" width="2.140625" customWidth="1"/>
    <col min="12270" max="12270" width="1.85546875" customWidth="1"/>
    <col min="12271" max="12272" width="2.140625" customWidth="1"/>
    <col min="12273" max="12273" width="2" customWidth="1"/>
    <col min="12274" max="12278" width="2.140625" customWidth="1"/>
    <col min="12279" max="12279" width="2.28515625" customWidth="1"/>
    <col min="12280" max="12281" width="2.140625" customWidth="1"/>
    <col min="12282" max="12282" width="2.28515625" customWidth="1"/>
    <col min="12283" max="12283" width="2.140625" customWidth="1"/>
    <col min="12284" max="12284" width="6.42578125" customWidth="1"/>
    <col min="12285" max="12285" width="4" customWidth="1"/>
    <col min="12286" max="12286" width="1.5703125" customWidth="1"/>
    <col min="12287" max="12287" width="4" customWidth="1"/>
    <col min="12288" max="12288" width="6.42578125" customWidth="1"/>
    <col min="12519" max="12519" width="6.140625" customWidth="1"/>
    <col min="12520" max="12520" width="17.28515625" customWidth="1"/>
    <col min="12521" max="12521" width="20" customWidth="1"/>
    <col min="12522" max="12522" width="2.140625" customWidth="1"/>
    <col min="12523" max="12523" width="1.85546875" customWidth="1"/>
    <col min="12524" max="12525" width="2.140625" customWidth="1"/>
    <col min="12526" max="12526" width="1.85546875" customWidth="1"/>
    <col min="12527" max="12528" width="2.140625" customWidth="1"/>
    <col min="12529" max="12529" width="2" customWidth="1"/>
    <col min="12530" max="12534" width="2.140625" customWidth="1"/>
    <col min="12535" max="12535" width="2.28515625" customWidth="1"/>
    <col min="12536" max="12537" width="2.140625" customWidth="1"/>
    <col min="12538" max="12538" width="2.28515625" customWidth="1"/>
    <col min="12539" max="12539" width="2.140625" customWidth="1"/>
    <col min="12540" max="12540" width="6.42578125" customWidth="1"/>
    <col min="12541" max="12541" width="4" customWidth="1"/>
    <col min="12542" max="12542" width="1.5703125" customWidth="1"/>
    <col min="12543" max="12543" width="4" customWidth="1"/>
    <col min="12544" max="12544" width="6.42578125" customWidth="1"/>
    <col min="12775" max="12775" width="6.140625" customWidth="1"/>
    <col min="12776" max="12776" width="17.28515625" customWidth="1"/>
    <col min="12777" max="12777" width="20" customWidth="1"/>
    <col min="12778" max="12778" width="2.140625" customWidth="1"/>
    <col min="12779" max="12779" width="1.85546875" customWidth="1"/>
    <col min="12780" max="12781" width="2.140625" customWidth="1"/>
    <col min="12782" max="12782" width="1.85546875" customWidth="1"/>
    <col min="12783" max="12784" width="2.140625" customWidth="1"/>
    <col min="12785" max="12785" width="2" customWidth="1"/>
    <col min="12786" max="12790" width="2.140625" customWidth="1"/>
    <col min="12791" max="12791" width="2.28515625" customWidth="1"/>
    <col min="12792" max="12793" width="2.140625" customWidth="1"/>
    <col min="12794" max="12794" width="2.28515625" customWidth="1"/>
    <col min="12795" max="12795" width="2.140625" customWidth="1"/>
    <col min="12796" max="12796" width="6.42578125" customWidth="1"/>
    <col min="12797" max="12797" width="4" customWidth="1"/>
    <col min="12798" max="12798" width="1.5703125" customWidth="1"/>
    <col min="12799" max="12799" width="4" customWidth="1"/>
    <col min="12800" max="12800" width="6.42578125" customWidth="1"/>
    <col min="13031" max="13031" width="6.140625" customWidth="1"/>
    <col min="13032" max="13032" width="17.28515625" customWidth="1"/>
    <col min="13033" max="13033" width="20" customWidth="1"/>
    <col min="13034" max="13034" width="2.140625" customWidth="1"/>
    <col min="13035" max="13035" width="1.85546875" customWidth="1"/>
    <col min="13036" max="13037" width="2.140625" customWidth="1"/>
    <col min="13038" max="13038" width="1.85546875" customWidth="1"/>
    <col min="13039" max="13040" width="2.140625" customWidth="1"/>
    <col min="13041" max="13041" width="2" customWidth="1"/>
    <col min="13042" max="13046" width="2.140625" customWidth="1"/>
    <col min="13047" max="13047" width="2.28515625" customWidth="1"/>
    <col min="13048" max="13049" width="2.140625" customWidth="1"/>
    <col min="13050" max="13050" width="2.28515625" customWidth="1"/>
    <col min="13051" max="13051" width="2.140625" customWidth="1"/>
    <col min="13052" max="13052" width="6.42578125" customWidth="1"/>
    <col min="13053" max="13053" width="4" customWidth="1"/>
    <col min="13054" max="13054" width="1.5703125" customWidth="1"/>
    <col min="13055" max="13055" width="4" customWidth="1"/>
    <col min="13056" max="13056" width="6.42578125" customWidth="1"/>
    <col min="13287" max="13287" width="6.140625" customWidth="1"/>
    <col min="13288" max="13288" width="17.28515625" customWidth="1"/>
    <col min="13289" max="13289" width="20" customWidth="1"/>
    <col min="13290" max="13290" width="2.140625" customWidth="1"/>
    <col min="13291" max="13291" width="1.85546875" customWidth="1"/>
    <col min="13292" max="13293" width="2.140625" customWidth="1"/>
    <col min="13294" max="13294" width="1.85546875" customWidth="1"/>
    <col min="13295" max="13296" width="2.140625" customWidth="1"/>
    <col min="13297" max="13297" width="2" customWidth="1"/>
    <col min="13298" max="13302" width="2.140625" customWidth="1"/>
    <col min="13303" max="13303" width="2.28515625" customWidth="1"/>
    <col min="13304" max="13305" width="2.140625" customWidth="1"/>
    <col min="13306" max="13306" width="2.28515625" customWidth="1"/>
    <col min="13307" max="13307" width="2.140625" customWidth="1"/>
    <col min="13308" max="13308" width="6.42578125" customWidth="1"/>
    <col min="13309" max="13309" width="4" customWidth="1"/>
    <col min="13310" max="13310" width="1.5703125" customWidth="1"/>
    <col min="13311" max="13311" width="4" customWidth="1"/>
    <col min="13312" max="13312" width="6.42578125" customWidth="1"/>
    <col min="13543" max="13543" width="6.140625" customWidth="1"/>
    <col min="13544" max="13544" width="17.28515625" customWidth="1"/>
    <col min="13545" max="13545" width="20" customWidth="1"/>
    <col min="13546" max="13546" width="2.140625" customWidth="1"/>
    <col min="13547" max="13547" width="1.85546875" customWidth="1"/>
    <col min="13548" max="13549" width="2.140625" customWidth="1"/>
    <col min="13550" max="13550" width="1.85546875" customWidth="1"/>
    <col min="13551" max="13552" width="2.140625" customWidth="1"/>
    <col min="13553" max="13553" width="2" customWidth="1"/>
    <col min="13554" max="13558" width="2.140625" customWidth="1"/>
    <col min="13559" max="13559" width="2.28515625" customWidth="1"/>
    <col min="13560" max="13561" width="2.140625" customWidth="1"/>
    <col min="13562" max="13562" width="2.28515625" customWidth="1"/>
    <col min="13563" max="13563" width="2.140625" customWidth="1"/>
    <col min="13564" max="13564" width="6.42578125" customWidth="1"/>
    <col min="13565" max="13565" width="4" customWidth="1"/>
    <col min="13566" max="13566" width="1.5703125" customWidth="1"/>
    <col min="13567" max="13567" width="4" customWidth="1"/>
    <col min="13568" max="13568" width="6.42578125" customWidth="1"/>
    <col min="13799" max="13799" width="6.140625" customWidth="1"/>
    <col min="13800" max="13800" width="17.28515625" customWidth="1"/>
    <col min="13801" max="13801" width="20" customWidth="1"/>
    <col min="13802" max="13802" width="2.140625" customWidth="1"/>
    <col min="13803" max="13803" width="1.85546875" customWidth="1"/>
    <col min="13804" max="13805" width="2.140625" customWidth="1"/>
    <col min="13806" max="13806" width="1.85546875" customWidth="1"/>
    <col min="13807" max="13808" width="2.140625" customWidth="1"/>
    <col min="13809" max="13809" width="2" customWidth="1"/>
    <col min="13810" max="13814" width="2.140625" customWidth="1"/>
    <col min="13815" max="13815" width="2.28515625" customWidth="1"/>
    <col min="13816" max="13817" width="2.140625" customWidth="1"/>
    <col min="13818" max="13818" width="2.28515625" customWidth="1"/>
    <col min="13819" max="13819" width="2.140625" customWidth="1"/>
    <col min="13820" max="13820" width="6.42578125" customWidth="1"/>
    <col min="13821" max="13821" width="4" customWidth="1"/>
    <col min="13822" max="13822" width="1.5703125" customWidth="1"/>
    <col min="13823" max="13823" width="4" customWidth="1"/>
    <col min="13824" max="13824" width="6.42578125" customWidth="1"/>
    <col min="14055" max="14055" width="6.140625" customWidth="1"/>
    <col min="14056" max="14056" width="17.28515625" customWidth="1"/>
    <col min="14057" max="14057" width="20" customWidth="1"/>
    <col min="14058" max="14058" width="2.140625" customWidth="1"/>
    <col min="14059" max="14059" width="1.85546875" customWidth="1"/>
    <col min="14060" max="14061" width="2.140625" customWidth="1"/>
    <col min="14062" max="14062" width="1.85546875" customWidth="1"/>
    <col min="14063" max="14064" width="2.140625" customWidth="1"/>
    <col min="14065" max="14065" width="2" customWidth="1"/>
    <col min="14066" max="14070" width="2.140625" customWidth="1"/>
    <col min="14071" max="14071" width="2.28515625" customWidth="1"/>
    <col min="14072" max="14073" width="2.140625" customWidth="1"/>
    <col min="14074" max="14074" width="2.28515625" customWidth="1"/>
    <col min="14075" max="14075" width="2.140625" customWidth="1"/>
    <col min="14076" max="14076" width="6.42578125" customWidth="1"/>
    <col min="14077" max="14077" width="4" customWidth="1"/>
    <col min="14078" max="14078" width="1.5703125" customWidth="1"/>
    <col min="14079" max="14079" width="4" customWidth="1"/>
    <col min="14080" max="14080" width="6.42578125" customWidth="1"/>
    <col min="14311" max="14311" width="6.140625" customWidth="1"/>
    <col min="14312" max="14312" width="17.28515625" customWidth="1"/>
    <col min="14313" max="14313" width="20" customWidth="1"/>
    <col min="14314" max="14314" width="2.140625" customWidth="1"/>
    <col min="14315" max="14315" width="1.85546875" customWidth="1"/>
    <col min="14316" max="14317" width="2.140625" customWidth="1"/>
    <col min="14318" max="14318" width="1.85546875" customWidth="1"/>
    <col min="14319" max="14320" width="2.140625" customWidth="1"/>
    <col min="14321" max="14321" width="2" customWidth="1"/>
    <col min="14322" max="14326" width="2.140625" customWidth="1"/>
    <col min="14327" max="14327" width="2.28515625" customWidth="1"/>
    <col min="14328" max="14329" width="2.140625" customWidth="1"/>
    <col min="14330" max="14330" width="2.28515625" customWidth="1"/>
    <col min="14331" max="14331" width="2.140625" customWidth="1"/>
    <col min="14332" max="14332" width="6.42578125" customWidth="1"/>
    <col min="14333" max="14333" width="4" customWidth="1"/>
    <col min="14334" max="14334" width="1.5703125" customWidth="1"/>
    <col min="14335" max="14335" width="4" customWidth="1"/>
    <col min="14336" max="14336" width="6.42578125" customWidth="1"/>
    <col min="14567" max="14567" width="6.140625" customWidth="1"/>
    <col min="14568" max="14568" width="17.28515625" customWidth="1"/>
    <col min="14569" max="14569" width="20" customWidth="1"/>
    <col min="14570" max="14570" width="2.140625" customWidth="1"/>
    <col min="14571" max="14571" width="1.85546875" customWidth="1"/>
    <col min="14572" max="14573" width="2.140625" customWidth="1"/>
    <col min="14574" max="14574" width="1.85546875" customWidth="1"/>
    <col min="14575" max="14576" width="2.140625" customWidth="1"/>
    <col min="14577" max="14577" width="2" customWidth="1"/>
    <col min="14578" max="14582" width="2.140625" customWidth="1"/>
    <col min="14583" max="14583" width="2.28515625" customWidth="1"/>
    <col min="14584" max="14585" width="2.140625" customWidth="1"/>
    <col min="14586" max="14586" width="2.28515625" customWidth="1"/>
    <col min="14587" max="14587" width="2.140625" customWidth="1"/>
    <col min="14588" max="14588" width="6.42578125" customWidth="1"/>
    <col min="14589" max="14589" width="4" customWidth="1"/>
    <col min="14590" max="14590" width="1.5703125" customWidth="1"/>
    <col min="14591" max="14591" width="4" customWidth="1"/>
    <col min="14592" max="14592" width="6.42578125" customWidth="1"/>
    <col min="14823" max="14823" width="6.140625" customWidth="1"/>
    <col min="14824" max="14824" width="17.28515625" customWidth="1"/>
    <col min="14825" max="14825" width="20" customWidth="1"/>
    <col min="14826" max="14826" width="2.140625" customWidth="1"/>
    <col min="14827" max="14827" width="1.85546875" customWidth="1"/>
    <col min="14828" max="14829" width="2.140625" customWidth="1"/>
    <col min="14830" max="14830" width="1.85546875" customWidth="1"/>
    <col min="14831" max="14832" width="2.140625" customWidth="1"/>
    <col min="14833" max="14833" width="2" customWidth="1"/>
    <col min="14834" max="14838" width="2.140625" customWidth="1"/>
    <col min="14839" max="14839" width="2.28515625" customWidth="1"/>
    <col min="14840" max="14841" width="2.140625" customWidth="1"/>
    <col min="14842" max="14842" width="2.28515625" customWidth="1"/>
    <col min="14843" max="14843" width="2.140625" customWidth="1"/>
    <col min="14844" max="14844" width="6.42578125" customWidth="1"/>
    <col min="14845" max="14845" width="4" customWidth="1"/>
    <col min="14846" max="14846" width="1.5703125" customWidth="1"/>
    <col min="14847" max="14847" width="4" customWidth="1"/>
    <col min="14848" max="14848" width="6.42578125" customWidth="1"/>
    <col min="15079" max="15079" width="6.140625" customWidth="1"/>
    <col min="15080" max="15080" width="17.28515625" customWidth="1"/>
    <col min="15081" max="15081" width="20" customWidth="1"/>
    <col min="15082" max="15082" width="2.140625" customWidth="1"/>
    <col min="15083" max="15083" width="1.85546875" customWidth="1"/>
    <col min="15084" max="15085" width="2.140625" customWidth="1"/>
    <col min="15086" max="15086" width="1.85546875" customWidth="1"/>
    <col min="15087" max="15088" width="2.140625" customWidth="1"/>
    <col min="15089" max="15089" width="2" customWidth="1"/>
    <col min="15090" max="15094" width="2.140625" customWidth="1"/>
    <col min="15095" max="15095" width="2.28515625" customWidth="1"/>
    <col min="15096" max="15097" width="2.140625" customWidth="1"/>
    <col min="15098" max="15098" width="2.28515625" customWidth="1"/>
    <col min="15099" max="15099" width="2.140625" customWidth="1"/>
    <col min="15100" max="15100" width="6.42578125" customWidth="1"/>
    <col min="15101" max="15101" width="4" customWidth="1"/>
    <col min="15102" max="15102" width="1.5703125" customWidth="1"/>
    <col min="15103" max="15103" width="4" customWidth="1"/>
    <col min="15104" max="15104" width="6.42578125" customWidth="1"/>
    <col min="15335" max="15335" width="6.140625" customWidth="1"/>
    <col min="15336" max="15336" width="17.28515625" customWidth="1"/>
    <col min="15337" max="15337" width="20" customWidth="1"/>
    <col min="15338" max="15338" width="2.140625" customWidth="1"/>
    <col min="15339" max="15339" width="1.85546875" customWidth="1"/>
    <col min="15340" max="15341" width="2.140625" customWidth="1"/>
    <col min="15342" max="15342" width="1.85546875" customWidth="1"/>
    <col min="15343" max="15344" width="2.140625" customWidth="1"/>
    <col min="15345" max="15345" width="2" customWidth="1"/>
    <col min="15346" max="15350" width="2.140625" customWidth="1"/>
    <col min="15351" max="15351" width="2.28515625" customWidth="1"/>
    <col min="15352" max="15353" width="2.140625" customWidth="1"/>
    <col min="15354" max="15354" width="2.28515625" customWidth="1"/>
    <col min="15355" max="15355" width="2.140625" customWidth="1"/>
    <col min="15356" max="15356" width="6.42578125" customWidth="1"/>
    <col min="15357" max="15357" width="4" customWidth="1"/>
    <col min="15358" max="15358" width="1.5703125" customWidth="1"/>
    <col min="15359" max="15359" width="4" customWidth="1"/>
    <col min="15360" max="15360" width="6.42578125" customWidth="1"/>
    <col min="15591" max="15591" width="6.140625" customWidth="1"/>
    <col min="15592" max="15592" width="17.28515625" customWidth="1"/>
    <col min="15593" max="15593" width="20" customWidth="1"/>
    <col min="15594" max="15594" width="2.140625" customWidth="1"/>
    <col min="15595" max="15595" width="1.85546875" customWidth="1"/>
    <col min="15596" max="15597" width="2.140625" customWidth="1"/>
    <col min="15598" max="15598" width="1.85546875" customWidth="1"/>
    <col min="15599" max="15600" width="2.140625" customWidth="1"/>
    <col min="15601" max="15601" width="2" customWidth="1"/>
    <col min="15602" max="15606" width="2.140625" customWidth="1"/>
    <col min="15607" max="15607" width="2.28515625" customWidth="1"/>
    <col min="15608" max="15609" width="2.140625" customWidth="1"/>
    <col min="15610" max="15610" width="2.28515625" customWidth="1"/>
    <col min="15611" max="15611" width="2.140625" customWidth="1"/>
    <col min="15612" max="15612" width="6.42578125" customWidth="1"/>
    <col min="15613" max="15613" width="4" customWidth="1"/>
    <col min="15614" max="15614" width="1.5703125" customWidth="1"/>
    <col min="15615" max="15615" width="4" customWidth="1"/>
    <col min="15616" max="15616" width="6.42578125" customWidth="1"/>
    <col min="15847" max="15847" width="6.140625" customWidth="1"/>
    <col min="15848" max="15848" width="17.28515625" customWidth="1"/>
    <col min="15849" max="15849" width="20" customWidth="1"/>
    <col min="15850" max="15850" width="2.140625" customWidth="1"/>
    <col min="15851" max="15851" width="1.85546875" customWidth="1"/>
    <col min="15852" max="15853" width="2.140625" customWidth="1"/>
    <col min="15854" max="15854" width="1.85546875" customWidth="1"/>
    <col min="15855" max="15856" width="2.140625" customWidth="1"/>
    <col min="15857" max="15857" width="2" customWidth="1"/>
    <col min="15858" max="15862" width="2.140625" customWidth="1"/>
    <col min="15863" max="15863" width="2.28515625" customWidth="1"/>
    <col min="15864" max="15865" width="2.140625" customWidth="1"/>
    <col min="15866" max="15866" width="2.28515625" customWidth="1"/>
    <col min="15867" max="15867" width="2.140625" customWidth="1"/>
    <col min="15868" max="15868" width="6.42578125" customWidth="1"/>
    <col min="15869" max="15869" width="4" customWidth="1"/>
    <col min="15870" max="15870" width="1.5703125" customWidth="1"/>
    <col min="15871" max="15871" width="4" customWidth="1"/>
    <col min="15872" max="15872" width="6.42578125" customWidth="1"/>
    <col min="16103" max="16103" width="6.140625" customWidth="1"/>
    <col min="16104" max="16104" width="17.28515625" customWidth="1"/>
    <col min="16105" max="16105" width="20" customWidth="1"/>
    <col min="16106" max="16106" width="2.140625" customWidth="1"/>
    <col min="16107" max="16107" width="1.85546875" customWidth="1"/>
    <col min="16108" max="16109" width="2.140625" customWidth="1"/>
    <col min="16110" max="16110" width="1.85546875" customWidth="1"/>
    <col min="16111" max="16112" width="2.140625" customWidth="1"/>
    <col min="16113" max="16113" width="2" customWidth="1"/>
    <col min="16114" max="16118" width="2.140625" customWidth="1"/>
    <col min="16119" max="16119" width="2.28515625" customWidth="1"/>
    <col min="16120" max="16121" width="2.140625" customWidth="1"/>
    <col min="16122" max="16122" width="2.28515625" customWidth="1"/>
    <col min="16123" max="16123" width="2.140625" customWidth="1"/>
    <col min="16124" max="16124" width="6.42578125" customWidth="1"/>
    <col min="16125" max="16125" width="4" customWidth="1"/>
    <col min="16126" max="16126" width="1.5703125" customWidth="1"/>
    <col min="16127" max="16127" width="4" customWidth="1"/>
    <col min="16128" max="16128" width="6.42578125" customWidth="1"/>
  </cols>
  <sheetData>
    <row r="1" spans="2:27" s="105" customFormat="1" ht="15" customHeight="1"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</row>
    <row r="2" spans="2:27" ht="15" customHeight="1">
      <c r="D2" s="557" t="s">
        <v>38</v>
      </c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/>
      <c r="V2"/>
    </row>
    <row r="3" spans="2:27" ht="15" customHeight="1">
      <c r="B3" s="4"/>
      <c r="C3" s="4"/>
      <c r="D3" s="107" t="s">
        <v>36</v>
      </c>
      <c r="E3" s="4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</row>
    <row r="4" spans="2:27" ht="15" customHeight="1">
      <c r="B4" s="4"/>
      <c r="C4" s="4"/>
      <c r="D4" s="4"/>
      <c r="E4" s="4"/>
      <c r="F4" s="110" t="s">
        <v>37</v>
      </c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</row>
    <row r="5" spans="2:27" s="105" customFormat="1" hidden="1">
      <c r="E5" s="108"/>
      <c r="F5" s="106"/>
      <c r="G5" s="109"/>
      <c r="H5" s="108"/>
      <c r="J5" s="109"/>
      <c r="K5" s="109"/>
      <c r="L5" s="109"/>
      <c r="M5" s="109"/>
      <c r="N5" s="108"/>
      <c r="P5" s="109"/>
      <c r="Q5" s="108"/>
      <c r="S5" s="109"/>
      <c r="T5" s="108"/>
      <c r="V5" s="109"/>
    </row>
    <row r="6" spans="2:27" ht="12.75" customHeight="1" thickBot="1">
      <c r="B6" s="10" t="s">
        <v>0</v>
      </c>
      <c r="C6" s="10"/>
      <c r="D6" s="10" t="s">
        <v>1</v>
      </c>
      <c r="E6" s="60"/>
      <c r="F6" s="60">
        <v>1</v>
      </c>
      <c r="G6" s="60"/>
      <c r="H6" s="60"/>
      <c r="I6" s="60">
        <v>2</v>
      </c>
      <c r="J6" s="60"/>
      <c r="K6" s="60"/>
      <c r="L6" s="60"/>
      <c r="M6" s="60"/>
      <c r="N6" s="60"/>
      <c r="O6" s="60">
        <v>4</v>
      </c>
      <c r="P6" s="60"/>
      <c r="Q6" s="61"/>
      <c r="R6" s="61">
        <v>5</v>
      </c>
      <c r="S6" s="61"/>
      <c r="T6" s="61"/>
      <c r="U6" s="61">
        <v>6</v>
      </c>
      <c r="V6" s="61"/>
      <c r="W6" s="10" t="s">
        <v>2</v>
      </c>
      <c r="X6" s="582" t="s">
        <v>3</v>
      </c>
      <c r="Y6" s="582"/>
      <c r="Z6" s="582"/>
      <c r="AA6" s="10" t="s">
        <v>4</v>
      </c>
    </row>
    <row r="7" spans="2:27" ht="12.75" customHeight="1">
      <c r="B7" s="583" t="s">
        <v>30</v>
      </c>
      <c r="C7" s="506" t="s">
        <v>5</v>
      </c>
      <c r="D7" s="597" t="s">
        <v>22</v>
      </c>
      <c r="E7" s="62"/>
      <c r="F7" s="63"/>
      <c r="G7" s="64"/>
      <c r="H7" s="168"/>
      <c r="I7" s="169">
        <v>1</v>
      </c>
      <c r="J7" s="170"/>
      <c r="K7" s="171"/>
      <c r="L7" s="171">
        <v>1</v>
      </c>
      <c r="M7" s="172"/>
      <c r="N7" s="55"/>
      <c r="O7" s="50">
        <v>1</v>
      </c>
      <c r="P7" s="21"/>
      <c r="Q7" s="68"/>
      <c r="R7" s="69">
        <v>0</v>
      </c>
      <c r="S7" s="67"/>
      <c r="T7" s="184"/>
      <c r="U7" s="51">
        <v>1</v>
      </c>
      <c r="V7" s="51"/>
      <c r="W7" s="588">
        <f>SUM(F7+I7+L7+O7+R7+U7)</f>
        <v>4</v>
      </c>
      <c r="X7" s="534">
        <f>SUM(E8+H8+K8+N8+Q8+T8)</f>
        <v>13</v>
      </c>
      <c r="Y7" s="534" t="s">
        <v>7</v>
      </c>
      <c r="Z7" s="534">
        <f>SUM(G8+J8+M8+P8+S8+V8)</f>
        <v>6</v>
      </c>
      <c r="AA7" s="592" t="s">
        <v>16</v>
      </c>
    </row>
    <row r="8" spans="2:27" ht="12.75" customHeight="1">
      <c r="B8" s="584"/>
      <c r="C8" s="585"/>
      <c r="D8" s="598"/>
      <c r="E8" s="72"/>
      <c r="F8" s="73"/>
      <c r="G8" s="74"/>
      <c r="H8" s="173">
        <v>3</v>
      </c>
      <c r="I8" s="174"/>
      <c r="J8" s="175">
        <v>1</v>
      </c>
      <c r="K8" s="176">
        <v>3</v>
      </c>
      <c r="L8" s="176"/>
      <c r="M8" s="177">
        <v>0</v>
      </c>
      <c r="N8" s="57">
        <v>3</v>
      </c>
      <c r="O8" s="30"/>
      <c r="P8" s="31">
        <v>2</v>
      </c>
      <c r="Q8" s="79">
        <v>1</v>
      </c>
      <c r="R8" s="80"/>
      <c r="S8" s="78">
        <v>3</v>
      </c>
      <c r="T8" s="57">
        <v>3</v>
      </c>
      <c r="U8" s="32"/>
      <c r="V8" s="32">
        <v>0</v>
      </c>
      <c r="W8" s="589"/>
      <c r="X8" s="535"/>
      <c r="Y8" s="535"/>
      <c r="Z8" s="535"/>
      <c r="AA8" s="593"/>
    </row>
    <row r="9" spans="2:27" ht="12.75" customHeight="1">
      <c r="B9" s="583" t="s">
        <v>31</v>
      </c>
      <c r="C9" s="506" t="s">
        <v>9</v>
      </c>
      <c r="D9" s="597" t="s">
        <v>24</v>
      </c>
      <c r="E9" s="81"/>
      <c r="F9" s="75">
        <v>0</v>
      </c>
      <c r="G9" s="82"/>
      <c r="H9" s="83"/>
      <c r="I9" s="84"/>
      <c r="J9" s="85"/>
      <c r="K9" s="178"/>
      <c r="L9" s="179">
        <v>1</v>
      </c>
      <c r="M9" s="180"/>
      <c r="N9" s="70"/>
      <c r="O9" s="86">
        <v>0</v>
      </c>
      <c r="P9" s="87"/>
      <c r="Q9" s="88"/>
      <c r="R9" s="71">
        <v>0</v>
      </c>
      <c r="S9" s="87"/>
      <c r="T9" s="70"/>
      <c r="U9" s="71">
        <v>0</v>
      </c>
      <c r="V9" s="71"/>
      <c r="W9" s="588">
        <f t="shared" ref="W9" si="0">SUM(F9+I9+L9+O9+R9+U9)</f>
        <v>1</v>
      </c>
      <c r="X9" s="534">
        <f t="shared" ref="X9" si="1">SUM(E10+H10+K10+N10+Q10+T10)</f>
        <v>5</v>
      </c>
      <c r="Y9" s="534" t="s">
        <v>7</v>
      </c>
      <c r="Z9" s="534">
        <f t="shared" ref="Z9" si="2">SUM(G10+J10+M10+P10+S10+V10)</f>
        <v>12</v>
      </c>
      <c r="AA9" s="640" t="s">
        <v>14</v>
      </c>
    </row>
    <row r="10" spans="2:27" ht="12.75" customHeight="1">
      <c r="B10" s="584">
        <v>2</v>
      </c>
      <c r="C10" s="585"/>
      <c r="D10" s="598"/>
      <c r="E10" s="81">
        <v>1</v>
      </c>
      <c r="F10" s="75"/>
      <c r="G10" s="82">
        <v>3</v>
      </c>
      <c r="H10" s="89"/>
      <c r="I10" s="73"/>
      <c r="J10" s="74"/>
      <c r="K10" s="181">
        <v>3</v>
      </c>
      <c r="L10" s="182"/>
      <c r="M10" s="183">
        <v>0</v>
      </c>
      <c r="N10" s="70">
        <v>0</v>
      </c>
      <c r="O10" s="86"/>
      <c r="P10" s="87">
        <v>3</v>
      </c>
      <c r="Q10" s="88">
        <v>1</v>
      </c>
      <c r="R10" s="71"/>
      <c r="S10" s="87">
        <v>3</v>
      </c>
      <c r="T10" s="70">
        <v>0</v>
      </c>
      <c r="U10" s="71"/>
      <c r="V10" s="71">
        <v>3</v>
      </c>
      <c r="W10" s="589"/>
      <c r="X10" s="535"/>
      <c r="Y10" s="535"/>
      <c r="Z10" s="535"/>
      <c r="AA10" s="641"/>
    </row>
    <row r="11" spans="2:27" ht="12.75" customHeight="1">
      <c r="B11" s="583" t="s">
        <v>32</v>
      </c>
      <c r="C11" s="506" t="s">
        <v>29</v>
      </c>
      <c r="D11" s="586" t="s">
        <v>26</v>
      </c>
      <c r="E11" s="90"/>
      <c r="F11" s="91">
        <v>0</v>
      </c>
      <c r="G11" s="92"/>
      <c r="H11" s="93"/>
      <c r="I11" s="91">
        <v>0</v>
      </c>
      <c r="J11" s="94"/>
      <c r="K11" s="155"/>
      <c r="L11" s="155"/>
      <c r="M11" s="156"/>
      <c r="N11" s="65"/>
      <c r="O11" s="66">
        <v>0</v>
      </c>
      <c r="P11" s="67"/>
      <c r="Q11" s="68"/>
      <c r="R11" s="69">
        <v>0</v>
      </c>
      <c r="S11" s="67"/>
      <c r="T11" s="65"/>
      <c r="U11" s="69">
        <v>0</v>
      </c>
      <c r="V11" s="69"/>
      <c r="W11" s="588">
        <f t="shared" ref="W11" si="3">SUM(F11+I11+L11+O11+R11+U11)</f>
        <v>0</v>
      </c>
      <c r="X11" s="534">
        <f t="shared" ref="X11" si="4">SUM(E12+H12+K12+N12+Q12+T12)</f>
        <v>3</v>
      </c>
      <c r="Y11" s="534" t="s">
        <v>7</v>
      </c>
      <c r="Z11" s="534">
        <f t="shared" ref="Z11" si="5">SUM(G12+J12+M12+P12+S12+V12)</f>
        <v>15</v>
      </c>
      <c r="AA11" s="640" t="s">
        <v>19</v>
      </c>
    </row>
    <row r="12" spans="2:27" ht="12.75" customHeight="1" thickBot="1">
      <c r="B12" s="584">
        <v>3</v>
      </c>
      <c r="C12" s="585"/>
      <c r="D12" s="587"/>
      <c r="E12" s="96">
        <v>0</v>
      </c>
      <c r="F12" s="97"/>
      <c r="G12" s="98">
        <v>3</v>
      </c>
      <c r="H12" s="99">
        <v>0</v>
      </c>
      <c r="I12" s="97"/>
      <c r="J12" s="100">
        <v>3</v>
      </c>
      <c r="K12" s="157"/>
      <c r="L12" s="157"/>
      <c r="M12" s="103"/>
      <c r="N12" s="76">
        <v>0</v>
      </c>
      <c r="O12" s="77"/>
      <c r="P12" s="78">
        <v>3</v>
      </c>
      <c r="Q12" s="88">
        <v>1</v>
      </c>
      <c r="R12" s="71"/>
      <c r="S12" s="87">
        <v>3</v>
      </c>
      <c r="T12" s="70">
        <v>2</v>
      </c>
      <c r="U12" s="71"/>
      <c r="V12" s="71">
        <v>3</v>
      </c>
      <c r="W12" s="589"/>
      <c r="X12" s="535"/>
      <c r="Y12" s="535"/>
      <c r="Z12" s="535"/>
      <c r="AA12" s="641"/>
    </row>
    <row r="13" spans="2:27" ht="12.75" customHeight="1">
      <c r="B13" s="583" t="s">
        <v>33</v>
      </c>
      <c r="C13" s="506" t="s">
        <v>5</v>
      </c>
      <c r="D13" s="597" t="s">
        <v>20</v>
      </c>
      <c r="E13" s="88"/>
      <c r="F13" s="86">
        <v>0</v>
      </c>
      <c r="G13" s="71"/>
      <c r="H13" s="17"/>
      <c r="I13" s="18">
        <v>1</v>
      </c>
      <c r="J13" s="19"/>
      <c r="K13" s="51"/>
      <c r="L13" s="51">
        <v>1</v>
      </c>
      <c r="M13" s="51"/>
      <c r="N13" s="62"/>
      <c r="O13" s="63"/>
      <c r="P13" s="64"/>
      <c r="Q13" s="168"/>
      <c r="R13" s="169">
        <v>1</v>
      </c>
      <c r="S13" s="170"/>
      <c r="T13" s="168"/>
      <c r="U13" s="169">
        <v>1</v>
      </c>
      <c r="V13" s="172"/>
      <c r="W13" s="588">
        <f t="shared" ref="W13" si="6">SUM(F13+I13+L13+O13+R13+U13)</f>
        <v>4</v>
      </c>
      <c r="X13" s="534">
        <f t="shared" ref="X13" si="7">SUM(E14+H14+K14+N14+Q14+T14)</f>
        <v>14</v>
      </c>
      <c r="Y13" s="534" t="s">
        <v>7</v>
      </c>
      <c r="Z13" s="534">
        <f t="shared" ref="Z13" si="8">SUM(G14+J14+M14+P14+S14+V14)</f>
        <v>5</v>
      </c>
      <c r="AA13" s="592" t="s">
        <v>8</v>
      </c>
    </row>
    <row r="14" spans="2:27" ht="12.75" customHeight="1">
      <c r="B14" s="584">
        <v>4</v>
      </c>
      <c r="C14" s="585"/>
      <c r="D14" s="598"/>
      <c r="E14" s="88">
        <v>2</v>
      </c>
      <c r="F14" s="86"/>
      <c r="G14" s="71">
        <v>3</v>
      </c>
      <c r="H14" s="29">
        <v>3</v>
      </c>
      <c r="I14" s="30"/>
      <c r="J14" s="31">
        <v>0</v>
      </c>
      <c r="K14" s="32">
        <v>3</v>
      </c>
      <c r="L14" s="32"/>
      <c r="M14" s="32">
        <v>0</v>
      </c>
      <c r="N14" s="72"/>
      <c r="O14" s="73"/>
      <c r="P14" s="74"/>
      <c r="Q14" s="173">
        <v>3</v>
      </c>
      <c r="R14" s="174"/>
      <c r="S14" s="175">
        <v>2</v>
      </c>
      <c r="T14" s="185">
        <v>3</v>
      </c>
      <c r="U14" s="186"/>
      <c r="V14" s="183">
        <v>0</v>
      </c>
      <c r="W14" s="589"/>
      <c r="X14" s="535"/>
      <c r="Y14" s="535"/>
      <c r="Z14" s="535"/>
      <c r="AA14" s="593"/>
    </row>
    <row r="15" spans="2:27" ht="12.75" customHeight="1">
      <c r="B15" s="583" t="s">
        <v>34</v>
      </c>
      <c r="C15" s="506" t="s">
        <v>12</v>
      </c>
      <c r="D15" s="597" t="s">
        <v>10</v>
      </c>
      <c r="E15" s="20"/>
      <c r="F15" s="50">
        <v>1</v>
      </c>
      <c r="G15" s="21"/>
      <c r="H15" s="184"/>
      <c r="I15" s="18">
        <v>1</v>
      </c>
      <c r="J15" s="51"/>
      <c r="K15" s="187"/>
      <c r="L15" s="56">
        <v>1</v>
      </c>
      <c r="M15" s="56"/>
      <c r="N15" s="81"/>
      <c r="O15" s="75">
        <v>0</v>
      </c>
      <c r="P15" s="82"/>
      <c r="Q15" s="83"/>
      <c r="R15" s="84"/>
      <c r="S15" s="85"/>
      <c r="T15" s="173"/>
      <c r="U15" s="174">
        <v>1</v>
      </c>
      <c r="V15" s="177"/>
      <c r="W15" s="588">
        <f t="shared" ref="W15" si="9">SUM(F15+I15+L15+O15+R15+U15)</f>
        <v>4</v>
      </c>
      <c r="X15" s="534">
        <f t="shared" ref="X15" si="10">SUM(E16+H16+K16+N16+Q16+T16)</f>
        <v>14</v>
      </c>
      <c r="Y15" s="534" t="s">
        <v>7</v>
      </c>
      <c r="Z15" s="534">
        <f t="shared" ref="Z15" si="11">SUM(G16+J16+M16+P16+S16+V16)</f>
        <v>8</v>
      </c>
      <c r="AA15" s="592" t="s">
        <v>11</v>
      </c>
    </row>
    <row r="16" spans="2:27" ht="12.75" customHeight="1">
      <c r="B16" s="584">
        <v>5</v>
      </c>
      <c r="C16" s="585"/>
      <c r="D16" s="598"/>
      <c r="E16" s="29">
        <v>3</v>
      </c>
      <c r="F16" s="30"/>
      <c r="G16" s="31">
        <v>1</v>
      </c>
      <c r="H16" s="57">
        <v>3</v>
      </c>
      <c r="I16" s="30"/>
      <c r="J16" s="32">
        <v>1</v>
      </c>
      <c r="K16" s="188">
        <v>3</v>
      </c>
      <c r="L16" s="32"/>
      <c r="M16" s="32">
        <v>1</v>
      </c>
      <c r="N16" s="81">
        <v>2</v>
      </c>
      <c r="O16" s="75"/>
      <c r="P16" s="82">
        <v>3</v>
      </c>
      <c r="Q16" s="89"/>
      <c r="R16" s="73"/>
      <c r="S16" s="74"/>
      <c r="T16" s="173">
        <v>3</v>
      </c>
      <c r="U16" s="174"/>
      <c r="V16" s="177">
        <v>2</v>
      </c>
      <c r="W16" s="589"/>
      <c r="X16" s="535"/>
      <c r="Y16" s="535"/>
      <c r="Z16" s="535"/>
      <c r="AA16" s="593"/>
    </row>
    <row r="17" spans="2:29" ht="12.75" customHeight="1">
      <c r="B17" s="583" t="s">
        <v>35</v>
      </c>
      <c r="C17" s="506" t="s">
        <v>29</v>
      </c>
      <c r="D17" s="597" t="s">
        <v>6</v>
      </c>
      <c r="E17" s="68"/>
      <c r="F17" s="66">
        <v>0</v>
      </c>
      <c r="G17" s="67"/>
      <c r="H17" s="20"/>
      <c r="I17" s="50">
        <v>1</v>
      </c>
      <c r="J17" s="21"/>
      <c r="K17" s="187"/>
      <c r="L17" s="56">
        <v>1</v>
      </c>
      <c r="M17" s="56"/>
      <c r="N17" s="90"/>
      <c r="O17" s="91">
        <v>0</v>
      </c>
      <c r="P17" s="92"/>
      <c r="Q17" s="93"/>
      <c r="R17" s="91">
        <v>0</v>
      </c>
      <c r="S17" s="94"/>
      <c r="T17" s="83"/>
      <c r="U17" s="84"/>
      <c r="V17" s="95"/>
      <c r="W17" s="588">
        <f t="shared" ref="W17" si="12">SUM(F17+I17+L17+O17+R17+U17)</f>
        <v>2</v>
      </c>
      <c r="X17" s="534">
        <f t="shared" ref="X17" si="13">SUM(E18+H18+K18+N18+Q18+T18)</f>
        <v>8</v>
      </c>
      <c r="Y17" s="534" t="s">
        <v>7</v>
      </c>
      <c r="Z17" s="534">
        <f t="shared" ref="Z17" si="14">SUM(G18+J18+M18+P18+S18+V18)</f>
        <v>11</v>
      </c>
      <c r="AA17" s="640" t="s">
        <v>21</v>
      </c>
    </row>
    <row r="18" spans="2:29" ht="12.75" customHeight="1" thickBot="1">
      <c r="B18" s="584">
        <v>6</v>
      </c>
      <c r="C18" s="585"/>
      <c r="D18" s="598"/>
      <c r="E18" s="79">
        <v>0</v>
      </c>
      <c r="F18" s="77"/>
      <c r="G18" s="78">
        <v>3</v>
      </c>
      <c r="H18" s="29">
        <v>3</v>
      </c>
      <c r="I18" s="30"/>
      <c r="J18" s="31">
        <v>0</v>
      </c>
      <c r="K18" s="188">
        <v>3</v>
      </c>
      <c r="L18" s="32"/>
      <c r="M18" s="32">
        <v>2</v>
      </c>
      <c r="N18" s="96">
        <v>0</v>
      </c>
      <c r="O18" s="97"/>
      <c r="P18" s="98">
        <v>3</v>
      </c>
      <c r="Q18" s="99">
        <v>2</v>
      </c>
      <c r="R18" s="97"/>
      <c r="S18" s="100">
        <v>3</v>
      </c>
      <c r="T18" s="101"/>
      <c r="U18" s="102"/>
      <c r="V18" s="103"/>
      <c r="W18" s="589"/>
      <c r="X18" s="535"/>
      <c r="Y18" s="535"/>
      <c r="Z18" s="535"/>
      <c r="AA18" s="641"/>
    </row>
    <row r="19" spans="2:29" ht="12.75" customHeight="1">
      <c r="X19">
        <v>57</v>
      </c>
      <c r="Z19">
        <v>57</v>
      </c>
    </row>
    <row r="20" spans="2:29" s="105" customFormat="1" ht="12.75" customHeight="1">
      <c r="E20" s="536" t="s">
        <v>51</v>
      </c>
      <c r="F20" s="537"/>
      <c r="G20" s="537"/>
      <c r="H20" s="636"/>
      <c r="I20" s="636"/>
      <c r="J20" s="636"/>
      <c r="K20" s="636"/>
      <c r="L20" s="636"/>
      <c r="M20" s="636"/>
      <c r="N20" s="537"/>
      <c r="O20" s="537"/>
      <c r="P20" s="537"/>
      <c r="Q20" s="537"/>
      <c r="R20" s="537"/>
      <c r="S20" s="537"/>
      <c r="T20" s="537"/>
      <c r="U20" s="537"/>
      <c r="V20" s="537"/>
      <c r="W20" s="636"/>
      <c r="X20" s="636"/>
      <c r="Y20" s="637"/>
      <c r="Z20" s="108"/>
      <c r="AB20" s="109"/>
      <c r="AC20" s="109"/>
    </row>
    <row r="21" spans="2:29" s="105" customFormat="1" ht="12.75" customHeight="1">
      <c r="C21" s="642" t="s">
        <v>5</v>
      </c>
      <c r="D21" s="646" t="s">
        <v>22</v>
      </c>
      <c r="E21" s="111"/>
      <c r="F21" s="112"/>
      <c r="G21" s="113"/>
      <c r="H21" s="55"/>
      <c r="I21" s="50">
        <v>1</v>
      </c>
      <c r="J21" s="21"/>
      <c r="K21" s="68"/>
      <c r="L21" s="69">
        <v>0</v>
      </c>
      <c r="M21" s="67"/>
      <c r="N21" s="510">
        <v>1</v>
      </c>
      <c r="O21" s="511"/>
      <c r="P21" s="512"/>
      <c r="Q21" s="532" t="s">
        <v>54</v>
      </c>
      <c r="R21" s="533"/>
      <c r="S21" s="533"/>
      <c r="T21" s="599" t="s">
        <v>16</v>
      </c>
      <c r="U21" s="600"/>
      <c r="V21" s="601"/>
      <c r="W21" s="633">
        <v>-1</v>
      </c>
      <c r="Y21" s="109"/>
      <c r="Z21" s="109"/>
      <c r="AA21" s="109"/>
      <c r="AB21" s="109"/>
    </row>
    <row r="22" spans="2:29" s="105" customFormat="1" ht="12.75" customHeight="1">
      <c r="C22" s="643"/>
      <c r="D22" s="647"/>
      <c r="E22" s="117"/>
      <c r="F22" s="118"/>
      <c r="G22" s="119"/>
      <c r="H22" s="57">
        <v>3</v>
      </c>
      <c r="I22" s="30"/>
      <c r="J22" s="31">
        <v>2</v>
      </c>
      <c r="K22" s="88">
        <v>1</v>
      </c>
      <c r="L22" s="71"/>
      <c r="M22" s="87">
        <v>3</v>
      </c>
      <c r="N22" s="513"/>
      <c r="O22" s="514"/>
      <c r="P22" s="515"/>
      <c r="Q22" s="518"/>
      <c r="R22" s="519"/>
      <c r="S22" s="519"/>
      <c r="T22" s="602"/>
      <c r="U22" s="603"/>
      <c r="V22" s="604"/>
      <c r="W22" s="633"/>
      <c r="Y22" s="109"/>
      <c r="Z22" s="109"/>
      <c r="AA22" s="109"/>
      <c r="AB22" s="109"/>
    </row>
    <row r="23" spans="2:29" s="105" customFormat="1" ht="12.75" customHeight="1">
      <c r="C23" s="642" t="s">
        <v>5</v>
      </c>
      <c r="D23" s="597" t="s">
        <v>20</v>
      </c>
      <c r="E23" s="68"/>
      <c r="F23" s="66">
        <v>0</v>
      </c>
      <c r="G23" s="67"/>
      <c r="H23" s="126"/>
      <c r="I23" s="127"/>
      <c r="J23" s="128"/>
      <c r="K23" s="65"/>
      <c r="L23" s="66">
        <v>1</v>
      </c>
      <c r="M23" s="67"/>
      <c r="N23" s="510">
        <v>1</v>
      </c>
      <c r="O23" s="511"/>
      <c r="P23" s="512"/>
      <c r="Q23" s="516" t="s">
        <v>41</v>
      </c>
      <c r="R23" s="517"/>
      <c r="S23" s="517"/>
      <c r="T23" s="599" t="s">
        <v>8</v>
      </c>
      <c r="U23" s="600"/>
      <c r="V23" s="601"/>
      <c r="W23" s="633">
        <v>0</v>
      </c>
      <c r="Y23" s="109"/>
      <c r="Z23" s="109"/>
      <c r="AA23" s="109"/>
      <c r="AB23" s="109"/>
    </row>
    <row r="24" spans="2:29" s="105" customFormat="1" ht="12" customHeight="1">
      <c r="C24" s="643"/>
      <c r="D24" s="598"/>
      <c r="E24" s="79">
        <v>2</v>
      </c>
      <c r="F24" s="77"/>
      <c r="G24" s="78">
        <v>3</v>
      </c>
      <c r="H24" s="126"/>
      <c r="I24" s="127"/>
      <c r="J24" s="128"/>
      <c r="K24" s="76">
        <v>3</v>
      </c>
      <c r="L24" s="77"/>
      <c r="M24" s="78">
        <v>2</v>
      </c>
      <c r="N24" s="513"/>
      <c r="O24" s="514"/>
      <c r="P24" s="515"/>
      <c r="Q24" s="518"/>
      <c r="R24" s="519"/>
      <c r="S24" s="519"/>
      <c r="T24" s="602"/>
      <c r="U24" s="603"/>
      <c r="V24" s="604"/>
      <c r="W24" s="633"/>
      <c r="Y24" s="109"/>
      <c r="Z24" s="109"/>
      <c r="AA24" s="109"/>
      <c r="AB24" s="109"/>
    </row>
    <row r="25" spans="2:29" s="105" customFormat="1" ht="15" customHeight="1">
      <c r="C25" s="642" t="s">
        <v>12</v>
      </c>
      <c r="D25" s="597" t="s">
        <v>10</v>
      </c>
      <c r="E25" s="184"/>
      <c r="F25" s="18">
        <v>1</v>
      </c>
      <c r="G25" s="51"/>
      <c r="H25" s="68"/>
      <c r="I25" s="66">
        <v>0</v>
      </c>
      <c r="J25" s="67"/>
      <c r="K25" s="134"/>
      <c r="L25" s="135"/>
      <c r="M25" s="136"/>
      <c r="N25" s="510">
        <v>1</v>
      </c>
      <c r="O25" s="511"/>
      <c r="P25" s="512"/>
      <c r="Q25" s="516" t="s">
        <v>55</v>
      </c>
      <c r="R25" s="517"/>
      <c r="S25" s="517"/>
      <c r="T25" s="599" t="s">
        <v>11</v>
      </c>
      <c r="U25" s="600"/>
      <c r="V25" s="601"/>
      <c r="W25" s="638" t="s">
        <v>56</v>
      </c>
      <c r="Y25" s="109"/>
      <c r="Z25" s="109"/>
      <c r="AA25" s="109"/>
      <c r="AB25" s="109"/>
    </row>
    <row r="26" spans="2:29" s="137" customFormat="1" ht="11.25" customHeight="1">
      <c r="C26" s="643"/>
      <c r="D26" s="598"/>
      <c r="E26" s="57">
        <v>3</v>
      </c>
      <c r="F26" s="30"/>
      <c r="G26" s="32">
        <v>1</v>
      </c>
      <c r="H26" s="79">
        <v>2</v>
      </c>
      <c r="I26" s="77"/>
      <c r="J26" s="78">
        <v>3</v>
      </c>
      <c r="K26" s="138"/>
      <c r="L26" s="139"/>
      <c r="M26" s="140"/>
      <c r="N26" s="513"/>
      <c r="O26" s="514"/>
      <c r="P26" s="515"/>
      <c r="Q26" s="518"/>
      <c r="R26" s="519"/>
      <c r="S26" s="519"/>
      <c r="T26" s="602"/>
      <c r="U26" s="603"/>
      <c r="V26" s="604"/>
      <c r="W26" s="638"/>
    </row>
    <row r="27" spans="2:29" ht="12.75" customHeight="1"/>
    <row r="28" spans="2:29" ht="12.75" customHeight="1">
      <c r="Z28" t="s">
        <v>50</v>
      </c>
    </row>
    <row r="29" spans="2:29" s="105" customFormat="1" ht="12.75" customHeight="1">
      <c r="D29" s="605" t="s">
        <v>47</v>
      </c>
      <c r="E29" s="606"/>
      <c r="F29" s="606"/>
      <c r="G29" s="606"/>
      <c r="H29" s="606"/>
      <c r="I29" s="606"/>
      <c r="J29" s="606"/>
      <c r="K29" s="150"/>
      <c r="L29" s="150"/>
      <c r="M29" s="150"/>
      <c r="N29" s="538" t="s">
        <v>2</v>
      </c>
      <c r="O29" s="538"/>
      <c r="P29" s="538"/>
      <c r="Q29" s="538" t="s">
        <v>3</v>
      </c>
      <c r="R29" s="538"/>
      <c r="S29" s="538"/>
      <c r="T29" s="538" t="s">
        <v>4</v>
      </c>
      <c r="U29" s="538"/>
      <c r="V29" s="538"/>
      <c r="W29" s="108"/>
      <c r="Y29" s="109"/>
      <c r="Z29" s="108"/>
    </row>
    <row r="30" spans="2:29" s="105" customFormat="1" ht="12.75" customHeight="1">
      <c r="C30" s="642" t="s">
        <v>29</v>
      </c>
      <c r="D30" s="644" t="s">
        <v>15</v>
      </c>
      <c r="E30" s="111"/>
      <c r="F30" s="112"/>
      <c r="G30" s="113"/>
      <c r="H30" s="114"/>
      <c r="I30" s="115">
        <v>1</v>
      </c>
      <c r="J30" s="116"/>
      <c r="K30" s="510">
        <v>1</v>
      </c>
      <c r="L30" s="511"/>
      <c r="M30" s="512"/>
      <c r="N30" s="532" t="s">
        <v>52</v>
      </c>
      <c r="O30" s="533"/>
      <c r="P30" s="533"/>
      <c r="Q30" s="613">
        <v>7</v>
      </c>
      <c r="R30" s="614"/>
      <c r="S30" s="615"/>
      <c r="T30" s="108"/>
      <c r="V30" s="109"/>
      <c r="W30" s="108"/>
    </row>
    <row r="31" spans="2:29" s="105" customFormat="1" ht="12.75" customHeight="1">
      <c r="C31" s="643"/>
      <c r="D31" s="645"/>
      <c r="E31" s="117"/>
      <c r="F31" s="118"/>
      <c r="G31" s="119"/>
      <c r="H31" s="120">
        <v>3</v>
      </c>
      <c r="I31" s="121" t="s">
        <v>7</v>
      </c>
      <c r="J31" s="122">
        <v>0</v>
      </c>
      <c r="K31" s="513"/>
      <c r="L31" s="514"/>
      <c r="M31" s="515"/>
      <c r="N31" s="518"/>
      <c r="O31" s="519"/>
      <c r="P31" s="519"/>
      <c r="Q31" s="616"/>
      <c r="R31" s="617"/>
      <c r="S31" s="618"/>
      <c r="T31" s="108"/>
      <c r="V31" s="109"/>
      <c r="W31" s="108"/>
    </row>
    <row r="32" spans="2:29" s="105" customFormat="1" ht="12.75" customHeight="1">
      <c r="C32" s="642" t="s">
        <v>29</v>
      </c>
      <c r="D32" s="644" t="s">
        <v>27</v>
      </c>
      <c r="E32" s="123"/>
      <c r="F32" s="124">
        <v>0</v>
      </c>
      <c r="G32" s="125"/>
      <c r="H32" s="126"/>
      <c r="I32" s="127"/>
      <c r="J32" s="128"/>
      <c r="K32" s="510">
        <v>0</v>
      </c>
      <c r="L32" s="511"/>
      <c r="M32" s="512"/>
      <c r="N32" s="516" t="s">
        <v>53</v>
      </c>
      <c r="O32" s="517"/>
      <c r="P32" s="517"/>
      <c r="Q32" s="613">
        <v>8</v>
      </c>
      <c r="R32" s="614"/>
      <c r="S32" s="615"/>
      <c r="T32" s="129"/>
      <c r="U32" s="129"/>
      <c r="V32" s="129"/>
      <c r="W32" s="108"/>
    </row>
    <row r="33" spans="2:27" s="105" customFormat="1" ht="12" customHeight="1">
      <c r="C33" s="643"/>
      <c r="D33" s="645"/>
      <c r="E33" s="130">
        <v>0</v>
      </c>
      <c r="F33" s="131" t="s">
        <v>7</v>
      </c>
      <c r="G33" s="132">
        <v>3</v>
      </c>
      <c r="H33" s="126"/>
      <c r="I33" s="127"/>
      <c r="J33" s="128"/>
      <c r="K33" s="513"/>
      <c r="L33" s="514"/>
      <c r="M33" s="515"/>
      <c r="N33" s="518"/>
      <c r="O33" s="519"/>
      <c r="P33" s="519"/>
      <c r="Q33" s="616"/>
      <c r="R33" s="617"/>
      <c r="S33" s="618"/>
      <c r="T33" s="129"/>
      <c r="U33" s="129"/>
      <c r="V33" s="129"/>
      <c r="W33" s="108"/>
    </row>
    <row r="34" spans="2:27" s="129" customFormat="1">
      <c r="E34" s="141"/>
      <c r="F34" s="142"/>
      <c r="G34" s="143"/>
      <c r="H34" s="141"/>
      <c r="J34" s="143"/>
      <c r="K34" s="143"/>
      <c r="L34" s="143"/>
      <c r="M34" s="143"/>
      <c r="N34" s="141"/>
      <c r="P34" s="143"/>
      <c r="Q34" s="141"/>
      <c r="S34" s="143"/>
      <c r="T34" s="141"/>
      <c r="V34" s="143"/>
    </row>
    <row r="35" spans="2:27" s="105" customFormat="1" ht="12.75" customHeight="1">
      <c r="D35" s="605" t="s">
        <v>48</v>
      </c>
      <c r="E35" s="606"/>
      <c r="F35" s="606"/>
      <c r="G35" s="606"/>
      <c r="H35" s="606"/>
      <c r="I35" s="606"/>
      <c r="J35" s="606"/>
      <c r="K35" s="150"/>
      <c r="L35" s="150"/>
      <c r="M35" s="150"/>
      <c r="N35" s="538" t="s">
        <v>2</v>
      </c>
      <c r="O35" s="538"/>
      <c r="P35" s="538"/>
      <c r="Q35" s="538" t="s">
        <v>3</v>
      </c>
      <c r="R35" s="538"/>
      <c r="S35" s="538"/>
      <c r="T35" s="538" t="s">
        <v>4</v>
      </c>
      <c r="U35" s="538"/>
      <c r="V35" s="538"/>
      <c r="W35" s="108"/>
      <c r="Y35" s="109"/>
      <c r="Z35" s="108"/>
    </row>
    <row r="36" spans="2:27" s="105" customFormat="1" ht="12.75" customHeight="1">
      <c r="C36" s="642" t="s">
        <v>12</v>
      </c>
      <c r="D36" s="644" t="s">
        <v>13</v>
      </c>
      <c r="E36" s="111"/>
      <c r="F36" s="112"/>
      <c r="G36" s="113"/>
      <c r="H36" s="114"/>
      <c r="I36" s="115">
        <v>1</v>
      </c>
      <c r="J36" s="116"/>
      <c r="K36" s="510">
        <v>1</v>
      </c>
      <c r="L36" s="511"/>
      <c r="M36" s="512"/>
      <c r="N36" s="532" t="s">
        <v>52</v>
      </c>
      <c r="O36" s="533"/>
      <c r="P36" s="533"/>
      <c r="Q36" s="613">
        <v>9</v>
      </c>
      <c r="R36" s="614"/>
      <c r="S36" s="615"/>
      <c r="T36" s="108"/>
      <c r="V36" s="109"/>
      <c r="W36" s="108"/>
    </row>
    <row r="37" spans="2:27" s="105" customFormat="1" ht="12.75" customHeight="1">
      <c r="C37" s="643"/>
      <c r="D37" s="645"/>
      <c r="E37" s="117"/>
      <c r="F37" s="118"/>
      <c r="G37" s="119"/>
      <c r="H37" s="120">
        <v>3</v>
      </c>
      <c r="I37" s="121" t="s">
        <v>7</v>
      </c>
      <c r="J37" s="122">
        <v>0</v>
      </c>
      <c r="K37" s="513"/>
      <c r="L37" s="514"/>
      <c r="M37" s="515"/>
      <c r="N37" s="518"/>
      <c r="O37" s="519"/>
      <c r="P37" s="519"/>
      <c r="Q37" s="616"/>
      <c r="R37" s="617"/>
      <c r="S37" s="618"/>
      <c r="T37" s="108"/>
      <c r="V37" s="109"/>
      <c r="W37" s="108"/>
    </row>
    <row r="38" spans="2:27" s="105" customFormat="1" ht="12.75" customHeight="1">
      <c r="C38" s="642" t="s">
        <v>29</v>
      </c>
      <c r="D38" s="644" t="s">
        <v>25</v>
      </c>
      <c r="E38" s="123"/>
      <c r="F38" s="124">
        <v>0</v>
      </c>
      <c r="G38" s="125"/>
      <c r="H38" s="126"/>
      <c r="I38" s="127"/>
      <c r="J38" s="128"/>
      <c r="K38" s="510">
        <v>0</v>
      </c>
      <c r="L38" s="511"/>
      <c r="M38" s="512"/>
      <c r="N38" s="516" t="s">
        <v>53</v>
      </c>
      <c r="O38" s="517"/>
      <c r="P38" s="517"/>
      <c r="Q38" s="613">
        <v>10</v>
      </c>
      <c r="R38" s="614"/>
      <c r="S38" s="615"/>
      <c r="T38" s="129"/>
      <c r="U38" s="129"/>
      <c r="V38" s="129"/>
      <c r="W38" s="108"/>
    </row>
    <row r="39" spans="2:27" s="105" customFormat="1" ht="12" customHeight="1">
      <c r="C39" s="643"/>
      <c r="D39" s="645"/>
      <c r="E39" s="130">
        <v>0</v>
      </c>
      <c r="F39" s="131" t="s">
        <v>7</v>
      </c>
      <c r="G39" s="132">
        <v>3</v>
      </c>
      <c r="H39" s="126"/>
      <c r="I39" s="127"/>
      <c r="J39" s="128"/>
      <c r="K39" s="513"/>
      <c r="L39" s="514"/>
      <c r="M39" s="515"/>
      <c r="N39" s="518"/>
      <c r="O39" s="519"/>
      <c r="P39" s="519"/>
      <c r="Q39" s="616"/>
      <c r="R39" s="617"/>
      <c r="S39" s="618"/>
      <c r="T39" s="129"/>
      <c r="U39" s="129"/>
      <c r="V39" s="129"/>
      <c r="W39" s="108" t="s">
        <v>50</v>
      </c>
    </row>
    <row r="40" spans="2:27" s="137" customFormat="1" ht="11.25" customHeight="1">
      <c r="C40" s="144"/>
      <c r="D40" s="145"/>
      <c r="E40" s="146"/>
      <c r="F40" s="133"/>
      <c r="G40" s="133"/>
      <c r="H40" s="146"/>
      <c r="I40" s="133"/>
      <c r="J40" s="133"/>
      <c r="K40" s="133"/>
      <c r="L40" s="133"/>
      <c r="M40" s="133"/>
      <c r="N40" s="147"/>
      <c r="O40" s="147"/>
      <c r="P40" s="147"/>
      <c r="Q40" s="148"/>
      <c r="R40" s="148"/>
      <c r="S40" s="148"/>
      <c r="T40" s="149"/>
      <c r="U40" s="149"/>
      <c r="V40" s="149"/>
    </row>
    <row r="41" spans="2:27" s="105" customFormat="1" ht="12.75" customHeight="1">
      <c r="D41" s="605" t="s">
        <v>49</v>
      </c>
      <c r="E41" s="606"/>
      <c r="F41" s="606"/>
      <c r="G41" s="606"/>
      <c r="H41" s="606"/>
      <c r="I41" s="606"/>
      <c r="J41" s="606"/>
      <c r="K41" s="150"/>
      <c r="L41" s="150"/>
      <c r="M41" s="150"/>
      <c r="N41" s="538" t="s">
        <v>2</v>
      </c>
      <c r="O41" s="538"/>
      <c r="P41" s="538"/>
      <c r="Q41" s="538" t="s">
        <v>3</v>
      </c>
      <c r="R41" s="538"/>
      <c r="S41" s="538"/>
      <c r="T41" s="538" t="s">
        <v>4</v>
      </c>
      <c r="U41" s="538"/>
      <c r="V41" s="538"/>
      <c r="W41" s="108"/>
      <c r="Y41" s="109"/>
      <c r="Z41" s="108"/>
    </row>
    <row r="42" spans="2:27" s="105" customFormat="1" ht="12.75" customHeight="1">
      <c r="C42" s="642" t="s">
        <v>29</v>
      </c>
      <c r="D42" s="644" t="s">
        <v>18</v>
      </c>
      <c r="E42" s="111"/>
      <c r="F42" s="112"/>
      <c r="G42" s="113"/>
      <c r="H42" s="114"/>
      <c r="I42" s="115">
        <v>1</v>
      </c>
      <c r="J42" s="116"/>
      <c r="K42" s="510">
        <v>1</v>
      </c>
      <c r="L42" s="511"/>
      <c r="M42" s="512"/>
      <c r="N42" s="532" t="s">
        <v>44</v>
      </c>
      <c r="O42" s="533"/>
      <c r="P42" s="533"/>
      <c r="Q42" s="613">
        <v>11</v>
      </c>
      <c r="R42" s="614"/>
      <c r="S42" s="615"/>
      <c r="T42" s="108"/>
      <c r="V42" s="109"/>
      <c r="W42" s="108"/>
    </row>
    <row r="43" spans="2:27" s="105" customFormat="1" ht="12.75" customHeight="1">
      <c r="C43" s="643"/>
      <c r="D43" s="645"/>
      <c r="E43" s="117"/>
      <c r="F43" s="118"/>
      <c r="G43" s="119"/>
      <c r="H43" s="120">
        <v>3</v>
      </c>
      <c r="I43" s="121" t="s">
        <v>7</v>
      </c>
      <c r="J43" s="122">
        <v>0</v>
      </c>
      <c r="K43" s="513"/>
      <c r="L43" s="514"/>
      <c r="M43" s="515"/>
      <c r="N43" s="518"/>
      <c r="O43" s="519"/>
      <c r="P43" s="519"/>
      <c r="Q43" s="616"/>
      <c r="R43" s="617"/>
      <c r="S43" s="618"/>
      <c r="T43" s="108"/>
      <c r="V43" s="109"/>
      <c r="W43" s="108"/>
    </row>
    <row r="44" spans="2:27" s="105" customFormat="1" ht="12.75" customHeight="1">
      <c r="C44" s="627" t="s">
        <v>17</v>
      </c>
      <c r="D44" s="644" t="s">
        <v>23</v>
      </c>
      <c r="E44" s="123"/>
      <c r="F44" s="124">
        <v>0</v>
      </c>
      <c r="G44" s="125"/>
      <c r="H44" s="126"/>
      <c r="I44" s="127"/>
      <c r="J44" s="128"/>
      <c r="K44" s="510">
        <v>0</v>
      </c>
      <c r="L44" s="511"/>
      <c r="M44" s="512"/>
      <c r="N44" s="516" t="s">
        <v>45</v>
      </c>
      <c r="O44" s="517"/>
      <c r="P44" s="517"/>
      <c r="Q44" s="613">
        <v>12</v>
      </c>
      <c r="R44" s="614"/>
      <c r="S44" s="615"/>
      <c r="T44" s="129"/>
      <c r="U44" s="129"/>
      <c r="V44" s="129"/>
      <c r="W44" s="108"/>
    </row>
    <row r="45" spans="2:27" s="105" customFormat="1" ht="12" customHeight="1">
      <c r="C45" s="585"/>
      <c r="D45" s="645"/>
      <c r="E45" s="130">
        <v>0</v>
      </c>
      <c r="F45" s="131" t="s">
        <v>7</v>
      </c>
      <c r="G45" s="132">
        <v>3</v>
      </c>
      <c r="H45" s="126"/>
      <c r="I45" s="127"/>
      <c r="J45" s="128"/>
      <c r="K45" s="513"/>
      <c r="L45" s="514"/>
      <c r="M45" s="515"/>
      <c r="N45" s="518"/>
      <c r="O45" s="519"/>
      <c r="P45" s="519"/>
      <c r="Q45" s="616"/>
      <c r="R45" s="617"/>
      <c r="S45" s="618"/>
      <c r="T45" s="129"/>
      <c r="U45" s="129"/>
      <c r="V45" s="129"/>
      <c r="W45" s="108"/>
    </row>
    <row r="47" spans="2:27" s="129" customFormat="1">
      <c r="B47" s="151"/>
      <c r="C47" s="151"/>
      <c r="D47" s="151"/>
      <c r="E47" s="151"/>
      <c r="F47" s="152"/>
      <c r="G47" s="153"/>
      <c r="H47" s="154"/>
      <c r="I47" s="152"/>
      <c r="J47" s="151"/>
      <c r="K47" s="151"/>
      <c r="L47" s="151"/>
      <c r="M47" s="151"/>
      <c r="N47" s="154"/>
      <c r="O47" s="152"/>
      <c r="P47" s="151"/>
      <c r="Q47" s="154"/>
      <c r="R47" s="154"/>
      <c r="S47" s="154"/>
      <c r="T47" s="154"/>
      <c r="U47" s="151"/>
      <c r="V47" s="151"/>
      <c r="W47" s="151"/>
      <c r="X47" s="151"/>
      <c r="Y47" s="151"/>
      <c r="Z47" s="151"/>
      <c r="AA47" s="151"/>
    </row>
    <row r="48" spans="2:27" s="129" customFormat="1">
      <c r="B48" s="151"/>
      <c r="C48" s="151"/>
      <c r="D48" s="151" t="s">
        <v>50</v>
      </c>
      <c r="E48" s="151"/>
      <c r="F48" s="152"/>
      <c r="G48" s="153"/>
      <c r="H48" s="154"/>
      <c r="I48" s="152"/>
      <c r="J48" s="151"/>
      <c r="K48" s="151"/>
      <c r="L48" s="151"/>
      <c r="M48" s="151"/>
      <c r="N48" s="154"/>
      <c r="O48" s="152"/>
      <c r="P48" s="151"/>
      <c r="Q48" s="154"/>
      <c r="R48" s="154"/>
      <c r="S48" s="154"/>
      <c r="T48" s="154"/>
      <c r="U48" s="151"/>
      <c r="V48" s="151"/>
      <c r="W48" s="151"/>
      <c r="X48" s="151"/>
      <c r="Y48" s="151"/>
      <c r="Z48" s="151"/>
      <c r="AA48" s="151"/>
    </row>
    <row r="49" spans="2:27" s="129" customFormat="1">
      <c r="B49" s="151"/>
      <c r="C49" s="151"/>
      <c r="D49" s="151"/>
      <c r="E49" s="151"/>
      <c r="F49" s="152"/>
      <c r="G49" s="153"/>
      <c r="H49" s="154"/>
      <c r="I49" s="152"/>
      <c r="J49" s="151"/>
      <c r="K49" s="151"/>
      <c r="L49" s="151"/>
      <c r="M49" s="151"/>
      <c r="N49" s="154"/>
      <c r="O49" s="152"/>
      <c r="P49" s="151"/>
      <c r="Q49" s="154"/>
      <c r="R49" s="154"/>
      <c r="S49" s="154"/>
      <c r="T49" s="154"/>
      <c r="U49" s="151"/>
      <c r="V49" s="151"/>
      <c r="W49" s="151"/>
      <c r="X49" s="151"/>
      <c r="Y49" s="151"/>
      <c r="Z49" s="151"/>
      <c r="AA49" s="151"/>
    </row>
    <row r="50" spans="2:27" s="129" customFormat="1">
      <c r="B50" s="151"/>
      <c r="C50" s="151"/>
      <c r="D50" s="151"/>
      <c r="E50" s="151"/>
      <c r="F50" s="152"/>
      <c r="G50" s="153"/>
      <c r="H50" s="154"/>
      <c r="I50" s="152"/>
      <c r="J50" s="151"/>
      <c r="K50" s="151"/>
      <c r="L50" s="151"/>
      <c r="M50" s="151"/>
      <c r="N50" s="154"/>
      <c r="O50" s="152"/>
      <c r="P50" s="151"/>
      <c r="Q50" s="154"/>
      <c r="R50" s="154"/>
      <c r="S50" s="154"/>
      <c r="T50" s="154"/>
      <c r="U50" s="151"/>
      <c r="V50" s="151"/>
      <c r="W50" s="151"/>
      <c r="X50" s="151"/>
      <c r="Y50" s="151"/>
      <c r="Z50" s="151"/>
      <c r="AA50" s="151"/>
    </row>
    <row r="51" spans="2:27" s="129" customFormat="1">
      <c r="B51" s="151"/>
      <c r="C51" s="151" t="s">
        <v>39</v>
      </c>
      <c r="D51" s="151"/>
      <c r="E51" s="151"/>
      <c r="F51" s="152"/>
      <c r="G51" s="153"/>
      <c r="H51" s="154"/>
      <c r="I51" s="152"/>
      <c r="J51" s="151"/>
      <c r="K51" s="151"/>
      <c r="L51" s="151"/>
      <c r="M51" s="151"/>
      <c r="N51" s="154"/>
      <c r="O51" s="152"/>
      <c r="P51" s="151"/>
      <c r="Q51" s="154"/>
      <c r="R51" s="154"/>
      <c r="S51" s="154"/>
      <c r="T51" s="154"/>
      <c r="U51" s="151"/>
      <c r="V51" s="151"/>
      <c r="W51" s="151"/>
      <c r="X51" s="151"/>
      <c r="Y51" s="151"/>
      <c r="Z51" s="151"/>
      <c r="AA51" s="151"/>
    </row>
  </sheetData>
  <mergeCells count="111">
    <mergeCell ref="W21:W22"/>
    <mergeCell ref="W23:W24"/>
    <mergeCell ref="W25:W26"/>
    <mergeCell ref="C25:C26"/>
    <mergeCell ref="D25:D26"/>
    <mergeCell ref="N25:P26"/>
    <mergeCell ref="Q25:S26"/>
    <mergeCell ref="T25:V26"/>
    <mergeCell ref="C23:C24"/>
    <mergeCell ref="D23:D24"/>
    <mergeCell ref="N23:P24"/>
    <mergeCell ref="Q23:S24"/>
    <mergeCell ref="T23:V24"/>
    <mergeCell ref="E20:Y20"/>
    <mergeCell ref="C21:C22"/>
    <mergeCell ref="D21:D22"/>
    <mergeCell ref="N21:P22"/>
    <mergeCell ref="Q21:S22"/>
    <mergeCell ref="T21:V22"/>
    <mergeCell ref="C44:C45"/>
    <mergeCell ref="D44:D45"/>
    <mergeCell ref="Q44:S45"/>
    <mergeCell ref="N41:P41"/>
    <mergeCell ref="Q41:S41"/>
    <mergeCell ref="K42:M43"/>
    <mergeCell ref="N42:P43"/>
    <mergeCell ref="K44:M45"/>
    <mergeCell ref="N44:P45"/>
    <mergeCell ref="D41:J41"/>
    <mergeCell ref="T41:V41"/>
    <mergeCell ref="C42:C43"/>
    <mergeCell ref="D42:D43"/>
    <mergeCell ref="Q42:S43"/>
    <mergeCell ref="C38:C39"/>
    <mergeCell ref="D38:D39"/>
    <mergeCell ref="K38:M39"/>
    <mergeCell ref="N38:P39"/>
    <mergeCell ref="Q38:S39"/>
    <mergeCell ref="C36:C37"/>
    <mergeCell ref="D36:D37"/>
    <mergeCell ref="K36:M37"/>
    <mergeCell ref="N36:P37"/>
    <mergeCell ref="Q36:S37"/>
    <mergeCell ref="D35:J35"/>
    <mergeCell ref="N35:P35"/>
    <mergeCell ref="Q35:S35"/>
    <mergeCell ref="T35:V35"/>
    <mergeCell ref="D29:J29"/>
    <mergeCell ref="N29:P29"/>
    <mergeCell ref="Q29:S29"/>
    <mergeCell ref="T29:V29"/>
    <mergeCell ref="C30:C31"/>
    <mergeCell ref="D30:D31"/>
    <mergeCell ref="K30:M31"/>
    <mergeCell ref="N30:P31"/>
    <mergeCell ref="Q30:S31"/>
    <mergeCell ref="C32:C33"/>
    <mergeCell ref="D32:D33"/>
    <mergeCell ref="K32:M33"/>
    <mergeCell ref="N32:P33"/>
    <mergeCell ref="Q32:S33"/>
    <mergeCell ref="X6:Z6"/>
    <mergeCell ref="B7:B8"/>
    <mergeCell ref="C7:C8"/>
    <mergeCell ref="D7:D8"/>
    <mergeCell ref="W7:W8"/>
    <mergeCell ref="X7:X8"/>
    <mergeCell ref="Y7:Y8"/>
    <mergeCell ref="Z7:Z8"/>
    <mergeCell ref="D2:S2"/>
    <mergeCell ref="Y11:Y12"/>
    <mergeCell ref="Z11:Z12"/>
    <mergeCell ref="AA11:AA12"/>
    <mergeCell ref="AA7:AA8"/>
    <mergeCell ref="B9:B10"/>
    <mergeCell ref="C9:C10"/>
    <mergeCell ref="D9:D10"/>
    <mergeCell ref="W9:W10"/>
    <mergeCell ref="X9:X10"/>
    <mergeCell ref="Y9:Y10"/>
    <mergeCell ref="Z9:Z10"/>
    <mergeCell ref="AA9:AA10"/>
    <mergeCell ref="B11:B12"/>
    <mergeCell ref="C11:C12"/>
    <mergeCell ref="D11:D12"/>
    <mergeCell ref="W11:W12"/>
    <mergeCell ref="X11:X12"/>
    <mergeCell ref="B17:B18"/>
    <mergeCell ref="C17:C18"/>
    <mergeCell ref="D17:D18"/>
    <mergeCell ref="W17:W18"/>
    <mergeCell ref="X17:X18"/>
    <mergeCell ref="Y17:Y18"/>
    <mergeCell ref="Z17:Z18"/>
    <mergeCell ref="AA17:AA18"/>
    <mergeCell ref="Z13:Z14"/>
    <mergeCell ref="AA13:AA14"/>
    <mergeCell ref="B15:B16"/>
    <mergeCell ref="C15:C16"/>
    <mergeCell ref="D15:D16"/>
    <mergeCell ref="W15:W16"/>
    <mergeCell ref="X15:X16"/>
    <mergeCell ref="Y15:Y16"/>
    <mergeCell ref="Z15:Z16"/>
    <mergeCell ref="B13:B14"/>
    <mergeCell ref="C13:C14"/>
    <mergeCell ref="D13:D14"/>
    <mergeCell ref="W13:W14"/>
    <mergeCell ref="X13:X14"/>
    <mergeCell ref="Y13:Y14"/>
    <mergeCell ref="AA15:AA16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"/>
  <sheetViews>
    <sheetView showGridLines="0" topLeftCell="A16" workbookViewId="0">
      <selection sqref="A1:XFD1048576"/>
    </sheetView>
  </sheetViews>
  <sheetFormatPr defaultRowHeight="12.75"/>
  <cols>
    <col min="1" max="1" width="2" bestFit="1" customWidth="1"/>
    <col min="2" max="2" width="16" customWidth="1"/>
    <col min="3" max="3" width="20" customWidth="1"/>
    <col min="4" max="4" width="2.28515625" style="1" customWidth="1"/>
    <col min="5" max="5" width="2.28515625" style="2" customWidth="1"/>
    <col min="6" max="6" width="2.28515625" style="3" customWidth="1"/>
    <col min="7" max="7" width="2.28515625" style="1" customWidth="1"/>
    <col min="8" max="8" width="2.28515625" customWidth="1"/>
    <col min="9" max="9" width="2.28515625" style="3" customWidth="1"/>
    <col min="10" max="10" width="2.28515625" style="1" customWidth="1"/>
    <col min="11" max="11" width="2.28515625" customWidth="1"/>
    <col min="12" max="12" width="2.28515625" style="3" customWidth="1"/>
    <col min="13" max="13" width="2.28515625" style="1" customWidth="1"/>
    <col min="14" max="14" width="2.28515625" customWidth="1"/>
    <col min="15" max="21" width="2.28515625" style="3" customWidth="1"/>
    <col min="22" max="22" width="5.7109375" customWidth="1"/>
    <col min="23" max="23" width="4" customWidth="1"/>
    <col min="24" max="24" width="1.5703125" customWidth="1"/>
    <col min="25" max="25" width="4" customWidth="1"/>
    <col min="26" max="26" width="5.7109375" customWidth="1"/>
    <col min="27" max="27" width="1" customWidth="1"/>
  </cols>
  <sheetData>
    <row r="1" spans="1:28" s="105" customFormat="1" ht="15" customHeight="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</row>
    <row r="2" spans="1:28" ht="15" customHeight="1">
      <c r="D2" s="628" t="s">
        <v>58</v>
      </c>
      <c r="E2" s="628"/>
      <c r="F2" s="628"/>
      <c r="G2" s="628"/>
      <c r="H2" s="628"/>
      <c r="I2" s="628"/>
      <c r="J2" s="628"/>
      <c r="K2" s="628"/>
      <c r="L2" s="628"/>
      <c r="M2" s="628"/>
      <c r="N2" s="628"/>
      <c r="O2" s="628"/>
      <c r="P2" s="628"/>
      <c r="Q2" s="628"/>
      <c r="R2" s="628"/>
      <c r="S2"/>
      <c r="T2"/>
      <c r="U2"/>
    </row>
    <row r="3" spans="1:28" ht="15" customHeight="1">
      <c r="A3" s="4"/>
      <c r="B3" s="4"/>
      <c r="C3" s="107" t="s">
        <v>154</v>
      </c>
      <c r="D3" s="4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</row>
    <row r="4" spans="1:28" ht="15" customHeight="1">
      <c r="A4" s="4"/>
      <c r="B4" s="4"/>
      <c r="C4" s="4"/>
      <c r="D4" s="4"/>
      <c r="F4" s="110"/>
      <c r="G4" s="110"/>
      <c r="I4" s="110" t="s">
        <v>37</v>
      </c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</row>
    <row r="5" spans="1:28" ht="12.75" customHeight="1">
      <c r="A5" s="5" t="s">
        <v>0</v>
      </c>
      <c r="B5" s="5"/>
      <c r="C5" s="6" t="s">
        <v>1</v>
      </c>
      <c r="D5" s="7"/>
      <c r="E5" s="8">
        <v>1</v>
      </c>
      <c r="F5" s="8"/>
      <c r="G5" s="7"/>
      <c r="H5" s="8">
        <v>2</v>
      </c>
      <c r="I5" s="8"/>
      <c r="J5" s="7"/>
      <c r="K5" s="8">
        <v>3</v>
      </c>
      <c r="L5" s="8"/>
      <c r="M5" s="7"/>
      <c r="N5" s="8">
        <v>4</v>
      </c>
      <c r="O5" s="8"/>
      <c r="P5" s="9"/>
      <c r="Q5" s="9">
        <v>5</v>
      </c>
      <c r="R5" s="9"/>
      <c r="S5" s="9"/>
      <c r="T5" s="9">
        <v>6</v>
      </c>
      <c r="U5" s="9"/>
      <c r="V5" s="6" t="s">
        <v>2</v>
      </c>
      <c r="W5" s="582" t="s">
        <v>3</v>
      </c>
      <c r="X5" s="582"/>
      <c r="Y5" s="582"/>
      <c r="Z5" s="6" t="s">
        <v>4</v>
      </c>
    </row>
    <row r="6" spans="1:28" ht="12.75" customHeight="1">
      <c r="A6" s="11"/>
      <c r="B6" s="627" t="s">
        <v>17</v>
      </c>
      <c r="C6" s="597" t="s">
        <v>23</v>
      </c>
      <c r="D6" s="12"/>
      <c r="E6" s="13"/>
      <c r="F6" s="14"/>
      <c r="G6" s="158"/>
      <c r="H6" s="43">
        <v>0</v>
      </c>
      <c r="I6" s="159"/>
      <c r="J6" s="15"/>
      <c r="K6" s="16">
        <v>0</v>
      </c>
      <c r="L6" s="15"/>
      <c r="M6" s="158"/>
      <c r="N6" s="43">
        <v>0</v>
      </c>
      <c r="O6" s="159"/>
      <c r="P6" s="15"/>
      <c r="Q6" s="16">
        <v>0</v>
      </c>
      <c r="R6" s="15"/>
      <c r="S6" s="158"/>
      <c r="T6" s="43">
        <v>0</v>
      </c>
      <c r="U6" s="159"/>
      <c r="V6" s="625">
        <f>SUM(E6+H6+K6+N6+Q6+T6)</f>
        <v>0</v>
      </c>
      <c r="W6" s="621">
        <f>SUM(D7+G7+J7+M7+P7+S7)</f>
        <v>0</v>
      </c>
      <c r="X6" s="621" t="s">
        <v>7</v>
      </c>
      <c r="Y6" s="648">
        <f>SUM(F7+I7+L7+O7+R7+U7)</f>
        <v>15</v>
      </c>
      <c r="Z6" s="640" t="s">
        <v>19</v>
      </c>
    </row>
    <row r="7" spans="1:28" ht="12.75" customHeight="1">
      <c r="A7" s="22">
        <v>1</v>
      </c>
      <c r="B7" s="585"/>
      <c r="C7" s="598"/>
      <c r="D7" s="23"/>
      <c r="E7" s="24"/>
      <c r="F7" s="25"/>
      <c r="G7" s="46">
        <v>0</v>
      </c>
      <c r="H7" s="27"/>
      <c r="I7" s="47">
        <v>3</v>
      </c>
      <c r="J7" s="26">
        <v>0</v>
      </c>
      <c r="K7" s="27"/>
      <c r="L7" s="28">
        <v>3</v>
      </c>
      <c r="M7" s="46">
        <v>0</v>
      </c>
      <c r="N7" s="27"/>
      <c r="O7" s="47">
        <v>3</v>
      </c>
      <c r="P7" s="26">
        <v>0</v>
      </c>
      <c r="Q7" s="27"/>
      <c r="R7" s="28">
        <v>3</v>
      </c>
      <c r="S7" s="46">
        <v>0</v>
      </c>
      <c r="T7" s="27"/>
      <c r="U7" s="47">
        <v>3</v>
      </c>
      <c r="V7" s="626"/>
      <c r="W7" s="622"/>
      <c r="X7" s="622"/>
      <c r="Y7" s="649"/>
      <c r="Z7" s="641"/>
      <c r="AB7" s="33"/>
    </row>
    <row r="8" spans="1:28" ht="12.75" customHeight="1">
      <c r="A8" s="34"/>
      <c r="B8" s="506" t="s">
        <v>9</v>
      </c>
      <c r="C8" s="597" t="s">
        <v>24</v>
      </c>
      <c r="D8" s="17"/>
      <c r="E8" s="18">
        <v>1</v>
      </c>
      <c r="F8" s="19"/>
      <c r="G8" s="35"/>
      <c r="H8" s="13"/>
      <c r="I8" s="36"/>
      <c r="J8" s="17"/>
      <c r="K8" s="18">
        <v>1</v>
      </c>
      <c r="L8" s="19"/>
      <c r="M8" s="17"/>
      <c r="N8" s="18">
        <v>1</v>
      </c>
      <c r="O8" s="19"/>
      <c r="P8" s="17"/>
      <c r="Q8" s="18">
        <v>1</v>
      </c>
      <c r="R8" s="19"/>
      <c r="S8" s="160"/>
      <c r="T8" s="161">
        <v>0</v>
      </c>
      <c r="U8" s="162"/>
      <c r="V8" s="625">
        <f>SUM(E8+H8+K8+N8+Q8+T8)</f>
        <v>4</v>
      </c>
      <c r="W8" s="621">
        <f>SUM(D9+G9+J9+M9+P9+S9)</f>
        <v>13</v>
      </c>
      <c r="X8" s="621" t="s">
        <v>7</v>
      </c>
      <c r="Y8" s="648">
        <f>SUM(F9+I9+L9+O9+R9+U9)</f>
        <v>3</v>
      </c>
      <c r="Z8" s="592" t="s">
        <v>8</v>
      </c>
    </row>
    <row r="9" spans="1:28" ht="12.75" customHeight="1">
      <c r="A9" s="22">
        <v>2</v>
      </c>
      <c r="B9" s="585"/>
      <c r="C9" s="598"/>
      <c r="D9" s="17">
        <v>3</v>
      </c>
      <c r="E9" s="30"/>
      <c r="F9" s="19">
        <v>0</v>
      </c>
      <c r="G9" s="35"/>
      <c r="H9" s="24"/>
      <c r="I9" s="36"/>
      <c r="J9" s="17">
        <v>3</v>
      </c>
      <c r="K9" s="18"/>
      <c r="L9" s="19">
        <v>0</v>
      </c>
      <c r="M9" s="17">
        <v>3</v>
      </c>
      <c r="N9" s="18"/>
      <c r="O9" s="19">
        <v>0</v>
      </c>
      <c r="P9" s="17">
        <v>3</v>
      </c>
      <c r="Q9" s="32"/>
      <c r="R9" s="19">
        <v>0</v>
      </c>
      <c r="S9" s="163">
        <v>1</v>
      </c>
      <c r="T9" s="164"/>
      <c r="U9" s="165">
        <v>3</v>
      </c>
      <c r="V9" s="626"/>
      <c r="W9" s="622"/>
      <c r="X9" s="622"/>
      <c r="Y9" s="649"/>
      <c r="Z9" s="593"/>
    </row>
    <row r="10" spans="1:28" ht="12.75" customHeight="1">
      <c r="A10" s="34"/>
      <c r="B10" s="506" t="s">
        <v>28</v>
      </c>
      <c r="C10" s="586" t="s">
        <v>25</v>
      </c>
      <c r="D10" s="20"/>
      <c r="E10" s="18">
        <v>1</v>
      </c>
      <c r="F10" s="21"/>
      <c r="G10" s="39"/>
      <c r="H10" s="16">
        <v>0</v>
      </c>
      <c r="I10" s="40"/>
      <c r="J10" s="12"/>
      <c r="K10" s="41"/>
      <c r="L10" s="42"/>
      <c r="M10" s="37"/>
      <c r="N10" s="43">
        <v>0</v>
      </c>
      <c r="O10" s="38"/>
      <c r="P10" s="160"/>
      <c r="Q10" s="161">
        <v>0</v>
      </c>
      <c r="R10" s="162"/>
      <c r="S10" s="44"/>
      <c r="T10" s="16">
        <v>0</v>
      </c>
      <c r="U10" s="45"/>
      <c r="V10" s="625">
        <f>SUM(E10+H10+K10+N10+Q10+T10)</f>
        <v>1</v>
      </c>
      <c r="W10" s="621">
        <f>SUM(D11+G11+J11+M11+P11+S11)</f>
        <v>3</v>
      </c>
      <c r="X10" s="621" t="s">
        <v>7</v>
      </c>
      <c r="Y10" s="648">
        <f>SUM(F11+I11+L11+O11+R11+U11)</f>
        <v>12</v>
      </c>
      <c r="Z10" s="640" t="s">
        <v>14</v>
      </c>
    </row>
    <row r="11" spans="1:28" ht="12.75" customHeight="1">
      <c r="A11" s="22">
        <v>3</v>
      </c>
      <c r="B11" s="585"/>
      <c r="C11" s="594"/>
      <c r="D11" s="29">
        <v>3</v>
      </c>
      <c r="E11" s="30"/>
      <c r="F11" s="31">
        <v>0</v>
      </c>
      <c r="G11" s="26">
        <v>0</v>
      </c>
      <c r="H11" s="27"/>
      <c r="I11" s="28">
        <v>3</v>
      </c>
      <c r="J11" s="23"/>
      <c r="K11" s="24"/>
      <c r="L11" s="25"/>
      <c r="M11" s="46">
        <v>0</v>
      </c>
      <c r="N11" s="27"/>
      <c r="O11" s="47">
        <v>3</v>
      </c>
      <c r="P11" s="163">
        <v>0</v>
      </c>
      <c r="Q11" s="164"/>
      <c r="R11" s="165">
        <v>3</v>
      </c>
      <c r="S11" s="44">
        <v>0</v>
      </c>
      <c r="T11" s="48"/>
      <c r="U11" s="45">
        <v>3</v>
      </c>
      <c r="V11" s="626"/>
      <c r="W11" s="622"/>
      <c r="X11" s="622"/>
      <c r="Y11" s="649"/>
      <c r="Z11" s="641"/>
    </row>
    <row r="12" spans="1:28" ht="12.75" customHeight="1">
      <c r="A12" s="34"/>
      <c r="B12" s="506" t="s">
        <v>29</v>
      </c>
      <c r="C12" s="586" t="s">
        <v>26</v>
      </c>
      <c r="D12" s="20"/>
      <c r="E12" s="50">
        <v>1</v>
      </c>
      <c r="F12" s="21"/>
      <c r="G12" s="49"/>
      <c r="H12" s="16">
        <v>0</v>
      </c>
      <c r="I12" s="48"/>
      <c r="J12" s="17"/>
      <c r="K12" s="18">
        <v>1</v>
      </c>
      <c r="L12" s="19"/>
      <c r="M12" s="35"/>
      <c r="N12" s="13"/>
      <c r="O12" s="36"/>
      <c r="P12" s="17"/>
      <c r="Q12" s="18">
        <v>1</v>
      </c>
      <c r="R12" s="19"/>
      <c r="S12" s="160"/>
      <c r="T12" s="166">
        <v>0</v>
      </c>
      <c r="U12" s="162"/>
      <c r="V12" s="625">
        <f>SUM(E12+H12+K12+N12+Q12+T12)</f>
        <v>3</v>
      </c>
      <c r="W12" s="621">
        <f>SUM(D13+G13+J13+M13+P13+S13)</f>
        <v>9</v>
      </c>
      <c r="X12" s="621" t="s">
        <v>7</v>
      </c>
      <c r="Y12" s="648">
        <f>SUM(F13+I13+L13+O13+R13+U13)</f>
        <v>6</v>
      </c>
      <c r="Z12" s="592" t="s">
        <v>16</v>
      </c>
    </row>
    <row r="13" spans="1:28" ht="12.75" customHeight="1">
      <c r="A13" s="22">
        <v>4</v>
      </c>
      <c r="B13" s="585"/>
      <c r="C13" s="587"/>
      <c r="D13" s="29">
        <v>3</v>
      </c>
      <c r="E13" s="30"/>
      <c r="F13" s="31">
        <v>0</v>
      </c>
      <c r="G13" s="49">
        <v>0</v>
      </c>
      <c r="H13" s="27"/>
      <c r="I13" s="48">
        <v>3</v>
      </c>
      <c r="J13" s="17">
        <v>3</v>
      </c>
      <c r="K13" s="30"/>
      <c r="L13" s="19">
        <v>0</v>
      </c>
      <c r="M13" s="35"/>
      <c r="N13" s="24"/>
      <c r="O13" s="36"/>
      <c r="P13" s="17">
        <v>3</v>
      </c>
      <c r="Q13" s="51"/>
      <c r="R13" s="19">
        <v>0</v>
      </c>
      <c r="S13" s="163">
        <v>0</v>
      </c>
      <c r="T13" s="167"/>
      <c r="U13" s="165">
        <v>3</v>
      </c>
      <c r="V13" s="626"/>
      <c r="W13" s="622"/>
      <c r="X13" s="622"/>
      <c r="Y13" s="649"/>
      <c r="Z13" s="593"/>
    </row>
    <row r="14" spans="1:28" ht="12.75" customHeight="1">
      <c r="A14" s="34"/>
      <c r="B14" s="506" t="s">
        <v>29</v>
      </c>
      <c r="C14" s="597" t="s">
        <v>27</v>
      </c>
      <c r="D14" s="55"/>
      <c r="E14" s="18">
        <v>1</v>
      </c>
      <c r="F14" s="56"/>
      <c r="G14" s="37"/>
      <c r="H14" s="43">
        <v>0</v>
      </c>
      <c r="I14" s="38"/>
      <c r="J14" s="20"/>
      <c r="K14" s="18">
        <v>1</v>
      </c>
      <c r="L14" s="21"/>
      <c r="M14" s="39"/>
      <c r="N14" s="16">
        <v>0</v>
      </c>
      <c r="O14" s="40"/>
      <c r="P14" s="12"/>
      <c r="Q14" s="52"/>
      <c r="R14" s="42"/>
      <c r="S14" s="44"/>
      <c r="T14" s="16">
        <v>0</v>
      </c>
      <c r="U14" s="45"/>
      <c r="V14" s="625">
        <f>SUM(E14+H14+K14+N14+Q14+T14)</f>
        <v>2</v>
      </c>
      <c r="W14" s="621">
        <f>SUM(D15+G15+J15+M15+P15+S15)</f>
        <v>6</v>
      </c>
      <c r="X14" s="621" t="s">
        <v>7</v>
      </c>
      <c r="Y14" s="648">
        <f>SUM(F15+I15+L15+O15+R15+U15)</f>
        <v>9</v>
      </c>
      <c r="Z14" s="640" t="s">
        <v>21</v>
      </c>
    </row>
    <row r="15" spans="1:28" ht="12.75" customHeight="1">
      <c r="A15" s="22">
        <v>5</v>
      </c>
      <c r="B15" s="585"/>
      <c r="C15" s="598"/>
      <c r="D15" s="57">
        <v>3</v>
      </c>
      <c r="E15" s="30"/>
      <c r="F15" s="32">
        <v>0</v>
      </c>
      <c r="G15" s="46">
        <v>0</v>
      </c>
      <c r="H15" s="27"/>
      <c r="I15" s="47">
        <v>3</v>
      </c>
      <c r="J15" s="29">
        <v>3</v>
      </c>
      <c r="K15" s="30"/>
      <c r="L15" s="31">
        <v>0</v>
      </c>
      <c r="M15" s="26">
        <v>0</v>
      </c>
      <c r="N15" s="27"/>
      <c r="O15" s="28">
        <v>3</v>
      </c>
      <c r="P15" s="23"/>
      <c r="Q15" s="53"/>
      <c r="R15" s="25"/>
      <c r="S15" s="44">
        <v>0</v>
      </c>
      <c r="T15" s="48"/>
      <c r="U15" s="45">
        <v>3</v>
      </c>
      <c r="V15" s="626"/>
      <c r="W15" s="622"/>
      <c r="X15" s="622"/>
      <c r="Y15" s="649"/>
      <c r="Z15" s="641"/>
    </row>
    <row r="16" spans="1:28" ht="12.75" customHeight="1">
      <c r="A16" s="54"/>
      <c r="B16" s="506" t="s">
        <v>5</v>
      </c>
      <c r="C16" s="597" t="s">
        <v>22</v>
      </c>
      <c r="D16" s="20"/>
      <c r="E16" s="18">
        <v>1</v>
      </c>
      <c r="F16" s="21"/>
      <c r="G16" s="20"/>
      <c r="H16" s="18">
        <v>1</v>
      </c>
      <c r="I16" s="21"/>
      <c r="J16" s="55"/>
      <c r="K16" s="18">
        <v>1</v>
      </c>
      <c r="L16" s="56"/>
      <c r="M16" s="20"/>
      <c r="N16" s="18">
        <v>1</v>
      </c>
      <c r="O16" s="21"/>
      <c r="P16" s="55"/>
      <c r="Q16" s="18">
        <v>1</v>
      </c>
      <c r="R16" s="56"/>
      <c r="S16" s="12"/>
      <c r="T16" s="52"/>
      <c r="U16" s="42"/>
      <c r="V16" s="625">
        <f>SUM(E16+H16+K16+N16+Q16+T16)</f>
        <v>5</v>
      </c>
      <c r="W16" s="621">
        <f>SUM(D17+G17+J17+M17+P17+S17)</f>
        <v>15</v>
      </c>
      <c r="X16" s="621" t="s">
        <v>7</v>
      </c>
      <c r="Y16" s="648">
        <f>SUM(F17+I17+L17+O17+R17+U17)</f>
        <v>1</v>
      </c>
      <c r="Z16" s="592" t="s">
        <v>11</v>
      </c>
    </row>
    <row r="17" spans="1:26" ht="12.75" customHeight="1">
      <c r="A17" s="22">
        <v>6</v>
      </c>
      <c r="B17" s="585"/>
      <c r="C17" s="598"/>
      <c r="D17" s="29">
        <v>3</v>
      </c>
      <c r="E17" s="30"/>
      <c r="F17" s="31">
        <v>0</v>
      </c>
      <c r="G17" s="29">
        <v>3</v>
      </c>
      <c r="H17" s="30"/>
      <c r="I17" s="31">
        <v>1</v>
      </c>
      <c r="J17" s="57">
        <v>3</v>
      </c>
      <c r="K17" s="30"/>
      <c r="L17" s="32">
        <v>0</v>
      </c>
      <c r="M17" s="29">
        <v>3</v>
      </c>
      <c r="N17" s="30"/>
      <c r="O17" s="31">
        <v>0</v>
      </c>
      <c r="P17" s="57">
        <v>3</v>
      </c>
      <c r="Q17" s="30"/>
      <c r="R17" s="32">
        <v>0</v>
      </c>
      <c r="S17" s="23"/>
      <c r="T17" s="53"/>
      <c r="U17" s="25"/>
      <c r="V17" s="626"/>
      <c r="W17" s="622"/>
      <c r="X17" s="622"/>
      <c r="Y17" s="649"/>
      <c r="Z17" s="593"/>
    </row>
    <row r="18" spans="1:26" ht="13.5" customHeight="1">
      <c r="W18" s="58">
        <v>46</v>
      </c>
      <c r="X18" s="59"/>
      <c r="Y18" s="58">
        <v>46</v>
      </c>
    </row>
    <row r="19" spans="1:26" s="129" customFormat="1">
      <c r="A19" s="151"/>
      <c r="B19" s="151"/>
      <c r="C19" s="151"/>
      <c r="D19" s="151"/>
      <c r="E19" s="152"/>
      <c r="F19" s="153"/>
      <c r="G19" s="154"/>
      <c r="H19" s="152"/>
      <c r="I19" s="151"/>
      <c r="J19" s="151"/>
      <c r="K19" s="151"/>
      <c r="L19" s="151"/>
      <c r="M19" s="154"/>
      <c r="N19" s="152"/>
      <c r="O19" s="151"/>
      <c r="P19" s="154"/>
      <c r="Q19" s="154"/>
      <c r="R19" s="154"/>
      <c r="S19" s="154"/>
      <c r="T19" s="151"/>
      <c r="U19" s="151"/>
      <c r="V19" s="151"/>
      <c r="W19" s="151"/>
      <c r="X19" s="151"/>
      <c r="Y19" s="151"/>
      <c r="Z19" s="151"/>
    </row>
    <row r="20" spans="1:26" s="129" customFormat="1">
      <c r="A20" s="151"/>
      <c r="B20" s="151"/>
      <c r="C20" s="151" t="s">
        <v>50</v>
      </c>
      <c r="D20" s="151"/>
      <c r="E20" s="152"/>
      <c r="F20" s="153"/>
      <c r="G20" s="154"/>
      <c r="H20" s="152"/>
      <c r="I20" s="151"/>
      <c r="J20" s="151"/>
      <c r="K20" s="151"/>
      <c r="L20" s="151"/>
      <c r="M20" s="154"/>
      <c r="N20" s="152"/>
      <c r="O20" s="151"/>
      <c r="P20" s="154"/>
      <c r="Q20" s="154"/>
      <c r="R20" s="154"/>
      <c r="S20" s="154"/>
      <c r="T20" s="151"/>
      <c r="U20" s="151"/>
      <c r="V20" s="151"/>
      <c r="W20" s="151"/>
      <c r="X20" s="151"/>
      <c r="Y20" s="151"/>
      <c r="Z20" s="151"/>
    </row>
    <row r="21" spans="1:26" s="129" customFormat="1">
      <c r="A21" s="151"/>
      <c r="B21" s="151"/>
      <c r="C21" s="151"/>
      <c r="D21" s="151"/>
      <c r="E21" s="152"/>
      <c r="F21" s="153"/>
      <c r="G21" s="154"/>
      <c r="H21" s="152"/>
      <c r="I21" s="151"/>
      <c r="J21" s="151"/>
      <c r="K21" s="151"/>
      <c r="L21" s="151"/>
      <c r="M21" s="154"/>
      <c r="N21" s="152"/>
      <c r="O21" s="151"/>
      <c r="P21" s="154"/>
      <c r="Q21" s="154"/>
      <c r="R21" s="154"/>
      <c r="S21" s="154"/>
      <c r="T21" s="151"/>
      <c r="U21" s="151"/>
      <c r="V21" s="151"/>
      <c r="W21" s="151"/>
      <c r="X21" s="151"/>
      <c r="Y21" s="151"/>
      <c r="Z21" s="151"/>
    </row>
    <row r="22" spans="1:26" s="129" customFormat="1">
      <c r="A22" s="151"/>
      <c r="B22" s="151"/>
      <c r="C22" s="151"/>
      <c r="D22" s="151"/>
      <c r="E22" s="152"/>
      <c r="F22" s="153"/>
      <c r="G22" s="154"/>
      <c r="H22" s="152"/>
      <c r="I22" s="151"/>
      <c r="J22" s="151"/>
      <c r="K22" s="151"/>
      <c r="L22" s="151"/>
      <c r="M22" s="154"/>
      <c r="N22" s="152"/>
      <c r="O22" s="151"/>
      <c r="P22" s="154"/>
      <c r="Q22" s="154"/>
      <c r="R22" s="154"/>
      <c r="S22" s="154"/>
      <c r="T22" s="151"/>
      <c r="U22" s="151"/>
      <c r="V22" s="151"/>
      <c r="W22" s="151"/>
      <c r="X22" s="151"/>
      <c r="Y22" s="151"/>
      <c r="Z22" s="151"/>
    </row>
    <row r="23" spans="1:26" s="129" customFormat="1">
      <c r="A23" s="151"/>
      <c r="B23" s="151" t="s">
        <v>39</v>
      </c>
      <c r="C23" s="151"/>
      <c r="D23" s="151"/>
      <c r="E23" s="152"/>
      <c r="F23" s="153"/>
      <c r="G23" s="154"/>
      <c r="H23" s="152"/>
      <c r="I23" s="151"/>
      <c r="J23" s="151"/>
      <c r="K23" s="151"/>
      <c r="L23" s="151"/>
      <c r="M23" s="154"/>
      <c r="N23" s="152"/>
      <c r="O23" s="151"/>
      <c r="P23" s="154"/>
      <c r="Q23" s="154"/>
      <c r="R23" s="154"/>
      <c r="S23" s="154"/>
      <c r="T23" s="151"/>
      <c r="U23" s="151"/>
      <c r="V23" s="151"/>
      <c r="W23" s="151"/>
      <c r="X23" s="151"/>
      <c r="Y23" s="151"/>
      <c r="Z23" s="151"/>
    </row>
    <row r="24" spans="1:26" ht="15" customHeight="1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5"/>
      <c r="W24" s="105"/>
      <c r="X24" s="105"/>
      <c r="Y24" s="105"/>
      <c r="Z24" s="105"/>
    </row>
    <row r="25" spans="1:26" ht="14.25" customHeight="1">
      <c r="D25" s="238"/>
      <c r="E25" s="238"/>
      <c r="F25" s="238"/>
      <c r="G25" s="238"/>
      <c r="H25" s="238"/>
      <c r="I25" s="238"/>
      <c r="J25" s="238" t="s">
        <v>57</v>
      </c>
      <c r="K25" s="238"/>
      <c r="L25" s="238"/>
      <c r="M25" s="238"/>
      <c r="N25" s="238"/>
      <c r="O25" s="238"/>
      <c r="P25" s="238"/>
      <c r="Q25" s="238"/>
      <c r="R25" s="238"/>
      <c r="S25"/>
      <c r="T25"/>
      <c r="U25"/>
    </row>
    <row r="26" spans="1:26" ht="12" customHeight="1">
      <c r="A26" s="4"/>
      <c r="B26" s="4"/>
      <c r="C26" s="107" t="s">
        <v>155</v>
      </c>
      <c r="D26" s="4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</row>
    <row r="27" spans="1:26" ht="12" customHeight="1">
      <c r="A27" s="4"/>
      <c r="B27" s="4"/>
      <c r="C27" s="4"/>
      <c r="D27" s="4"/>
      <c r="F27" s="110"/>
      <c r="G27" s="110"/>
      <c r="H27" s="110"/>
      <c r="I27" s="110" t="s">
        <v>37</v>
      </c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</row>
    <row r="28" spans="1:26">
      <c r="A28" s="5" t="s">
        <v>0</v>
      </c>
      <c r="B28" s="5"/>
      <c r="C28" s="6" t="s">
        <v>1</v>
      </c>
      <c r="D28" s="7"/>
      <c r="E28" s="8">
        <v>1</v>
      </c>
      <c r="F28" s="8"/>
      <c r="G28" s="7"/>
      <c r="H28" s="8">
        <v>2</v>
      </c>
      <c r="I28" s="8"/>
      <c r="J28" s="7"/>
      <c r="K28" s="8">
        <v>3</v>
      </c>
      <c r="L28" s="8"/>
      <c r="M28" s="7"/>
      <c r="N28" s="8">
        <v>4</v>
      </c>
      <c r="O28" s="8"/>
      <c r="P28" s="9"/>
      <c r="Q28" s="9">
        <v>5</v>
      </c>
      <c r="R28" s="9"/>
      <c r="S28" s="9"/>
      <c r="T28" s="9">
        <v>6</v>
      </c>
      <c r="U28" s="9"/>
      <c r="V28" s="6" t="s">
        <v>2</v>
      </c>
      <c r="W28" s="582" t="s">
        <v>3</v>
      </c>
      <c r="X28" s="582"/>
      <c r="Y28" s="582"/>
      <c r="Z28" s="6" t="s">
        <v>4</v>
      </c>
    </row>
    <row r="29" spans="1:26">
      <c r="A29" s="11"/>
      <c r="B29" s="627" t="s">
        <v>28</v>
      </c>
      <c r="C29" s="597" t="s">
        <v>6</v>
      </c>
      <c r="D29" s="12"/>
      <c r="E29" s="13"/>
      <c r="F29" s="14"/>
      <c r="G29" s="15"/>
      <c r="H29" s="16">
        <v>0</v>
      </c>
      <c r="I29" s="15"/>
      <c r="J29" s="17"/>
      <c r="K29" s="18">
        <v>1</v>
      </c>
      <c r="L29" s="19"/>
      <c r="M29" s="20"/>
      <c r="N29" s="18">
        <v>1</v>
      </c>
      <c r="O29" s="21"/>
      <c r="P29" s="20"/>
      <c r="Q29" s="18">
        <v>1</v>
      </c>
      <c r="R29" s="21"/>
      <c r="S29" s="37"/>
      <c r="T29" s="16">
        <v>0</v>
      </c>
      <c r="U29" s="38"/>
      <c r="V29" s="625">
        <f>SUM(E29+H29+K29+N29+Q29+T29)</f>
        <v>3</v>
      </c>
      <c r="W29" s="621">
        <f>SUM(D30+G30+J30+M30+P30+S30)</f>
        <v>11</v>
      </c>
      <c r="X29" s="621" t="s">
        <v>7</v>
      </c>
      <c r="Y29" s="648">
        <f>SUM(F30+I30+L30+O30+R30+U30)</f>
        <v>9</v>
      </c>
      <c r="Z29" s="592" t="s">
        <v>16</v>
      </c>
    </row>
    <row r="30" spans="1:26">
      <c r="A30" s="22">
        <v>1</v>
      </c>
      <c r="B30" s="585"/>
      <c r="C30" s="598"/>
      <c r="D30" s="23"/>
      <c r="E30" s="24"/>
      <c r="F30" s="25"/>
      <c r="G30" s="26">
        <v>2</v>
      </c>
      <c r="H30" s="27"/>
      <c r="I30" s="28">
        <v>3</v>
      </c>
      <c r="J30" s="29">
        <v>3</v>
      </c>
      <c r="K30" s="30"/>
      <c r="L30" s="31">
        <v>1</v>
      </c>
      <c r="M30" s="29">
        <v>3</v>
      </c>
      <c r="N30" s="32"/>
      <c r="O30" s="31">
        <v>2</v>
      </c>
      <c r="P30" s="29">
        <v>3</v>
      </c>
      <c r="Q30" s="32"/>
      <c r="R30" s="31">
        <v>0</v>
      </c>
      <c r="S30" s="46">
        <v>0</v>
      </c>
      <c r="T30" s="28"/>
      <c r="U30" s="47">
        <v>3</v>
      </c>
      <c r="V30" s="626"/>
      <c r="W30" s="622"/>
      <c r="X30" s="622"/>
      <c r="Y30" s="649"/>
      <c r="Z30" s="593"/>
    </row>
    <row r="31" spans="1:26">
      <c r="A31" s="34"/>
      <c r="B31" s="506" t="s">
        <v>12</v>
      </c>
      <c r="C31" s="597" t="s">
        <v>10</v>
      </c>
      <c r="D31" s="17"/>
      <c r="E31" s="18">
        <v>1</v>
      </c>
      <c r="F31" s="19"/>
      <c r="G31" s="35"/>
      <c r="H31" s="13"/>
      <c r="I31" s="36"/>
      <c r="J31" s="17"/>
      <c r="K31" s="18">
        <v>1</v>
      </c>
      <c r="L31" s="19"/>
      <c r="M31" s="17"/>
      <c r="N31" s="18">
        <v>1</v>
      </c>
      <c r="O31" s="19"/>
      <c r="P31" s="17"/>
      <c r="Q31" s="18">
        <v>1</v>
      </c>
      <c r="R31" s="19"/>
      <c r="S31" s="37"/>
      <c r="T31" s="16">
        <v>0</v>
      </c>
      <c r="U31" s="38"/>
      <c r="V31" s="625">
        <f>SUM(E31+H31+K31+N31+Q31+T31)</f>
        <v>4</v>
      </c>
      <c r="W31" s="621">
        <f>SUM(D32+G32+J32+M32+P32+S32)</f>
        <v>14</v>
      </c>
      <c r="X31" s="621" t="s">
        <v>7</v>
      </c>
      <c r="Y31" s="648">
        <f>SUM(F32+I32+L32+O32+R32+U32)</f>
        <v>6</v>
      </c>
      <c r="Z31" s="592" t="s">
        <v>8</v>
      </c>
    </row>
    <row r="32" spans="1:26">
      <c r="A32" s="22">
        <v>2</v>
      </c>
      <c r="B32" s="585"/>
      <c r="C32" s="598"/>
      <c r="D32" s="17">
        <v>3</v>
      </c>
      <c r="E32" s="30"/>
      <c r="F32" s="19">
        <v>2</v>
      </c>
      <c r="G32" s="35"/>
      <c r="H32" s="24"/>
      <c r="I32" s="36"/>
      <c r="J32" s="17">
        <v>3</v>
      </c>
      <c r="K32" s="18"/>
      <c r="L32" s="19">
        <v>0</v>
      </c>
      <c r="M32" s="17">
        <v>3</v>
      </c>
      <c r="N32" s="18"/>
      <c r="O32" s="19">
        <v>1</v>
      </c>
      <c r="P32" s="17">
        <v>3</v>
      </c>
      <c r="Q32" s="32"/>
      <c r="R32" s="19">
        <v>0</v>
      </c>
      <c r="S32" s="46">
        <v>2</v>
      </c>
      <c r="T32" s="28"/>
      <c r="U32" s="47">
        <v>3</v>
      </c>
      <c r="V32" s="626"/>
      <c r="W32" s="622"/>
      <c r="X32" s="622"/>
      <c r="Y32" s="649"/>
      <c r="Z32" s="593"/>
    </row>
    <row r="33" spans="1:26">
      <c r="A33" s="34"/>
      <c r="B33" s="506" t="s">
        <v>12</v>
      </c>
      <c r="C33" s="586" t="s">
        <v>13</v>
      </c>
      <c r="D33" s="37"/>
      <c r="E33" s="16">
        <v>0</v>
      </c>
      <c r="F33" s="38"/>
      <c r="G33" s="39"/>
      <c r="H33" s="16">
        <v>0</v>
      </c>
      <c r="I33" s="40"/>
      <c r="J33" s="12"/>
      <c r="K33" s="41"/>
      <c r="L33" s="42"/>
      <c r="M33" s="37"/>
      <c r="N33" s="43">
        <v>0</v>
      </c>
      <c r="O33" s="38"/>
      <c r="P33" s="20"/>
      <c r="Q33" s="18">
        <v>1</v>
      </c>
      <c r="R33" s="21"/>
      <c r="S33" s="44"/>
      <c r="T33" s="16">
        <v>0</v>
      </c>
      <c r="U33" s="45"/>
      <c r="V33" s="625">
        <f>SUM(E33+H33+K33+N33+Q33+T33)</f>
        <v>1</v>
      </c>
      <c r="W33" s="621">
        <f>SUM(D34+G34+J34+M34+P34+S34)</f>
        <v>6</v>
      </c>
      <c r="X33" s="621" t="s">
        <v>7</v>
      </c>
      <c r="Y33" s="648">
        <f>SUM(F34+I34+L34+O34+R34+U34)</f>
        <v>12</v>
      </c>
      <c r="Z33" s="595" t="s">
        <v>14</v>
      </c>
    </row>
    <row r="34" spans="1:26">
      <c r="A34" s="22">
        <v>3</v>
      </c>
      <c r="B34" s="585"/>
      <c r="C34" s="594"/>
      <c r="D34" s="46">
        <v>1</v>
      </c>
      <c r="E34" s="27"/>
      <c r="F34" s="47">
        <v>3</v>
      </c>
      <c r="G34" s="26">
        <v>0</v>
      </c>
      <c r="H34" s="27"/>
      <c r="I34" s="28">
        <v>3</v>
      </c>
      <c r="J34" s="23"/>
      <c r="K34" s="24"/>
      <c r="L34" s="25"/>
      <c r="M34" s="46">
        <v>2</v>
      </c>
      <c r="N34" s="27"/>
      <c r="O34" s="47">
        <v>3</v>
      </c>
      <c r="P34" s="29">
        <v>3</v>
      </c>
      <c r="Q34" s="32"/>
      <c r="R34" s="31">
        <v>0</v>
      </c>
      <c r="S34" s="44">
        <v>0</v>
      </c>
      <c r="T34" s="48"/>
      <c r="U34" s="45">
        <v>3</v>
      </c>
      <c r="V34" s="626"/>
      <c r="W34" s="622"/>
      <c r="X34" s="622"/>
      <c r="Y34" s="649"/>
      <c r="Z34" s="596"/>
    </row>
    <row r="35" spans="1:26">
      <c r="A35" s="34"/>
      <c r="B35" s="506" t="s">
        <v>29</v>
      </c>
      <c r="C35" s="586" t="s">
        <v>15</v>
      </c>
      <c r="D35" s="37"/>
      <c r="E35" s="43">
        <v>0</v>
      </c>
      <c r="F35" s="38"/>
      <c r="G35" s="49"/>
      <c r="H35" s="16">
        <v>0</v>
      </c>
      <c r="I35" s="48"/>
      <c r="J35" s="17"/>
      <c r="K35" s="18">
        <v>1</v>
      </c>
      <c r="L35" s="19"/>
      <c r="M35" s="35"/>
      <c r="N35" s="13"/>
      <c r="O35" s="36"/>
      <c r="P35" s="17"/>
      <c r="Q35" s="18">
        <v>1</v>
      </c>
      <c r="R35" s="19"/>
      <c r="S35" s="37"/>
      <c r="T35" s="43">
        <v>0</v>
      </c>
      <c r="U35" s="38"/>
      <c r="V35" s="625">
        <f>SUM(E35+H35+K35+N35+Q35+T35)</f>
        <v>2</v>
      </c>
      <c r="W35" s="621">
        <f>SUM(D36+G36+J36+M36+P36+S36)</f>
        <v>10</v>
      </c>
      <c r="X35" s="621" t="s">
        <v>7</v>
      </c>
      <c r="Y35" s="648">
        <f>SUM(F36+I36+L36+O36+R36+U36)</f>
        <v>11</v>
      </c>
      <c r="Z35" s="595" t="s">
        <v>14</v>
      </c>
    </row>
    <row r="36" spans="1:26">
      <c r="A36" s="22">
        <v>4</v>
      </c>
      <c r="B36" s="585"/>
      <c r="C36" s="587"/>
      <c r="D36" s="46">
        <v>2</v>
      </c>
      <c r="E36" s="27"/>
      <c r="F36" s="47">
        <v>3</v>
      </c>
      <c r="G36" s="49">
        <v>1</v>
      </c>
      <c r="H36" s="27"/>
      <c r="I36" s="48">
        <v>3</v>
      </c>
      <c r="J36" s="17">
        <v>3</v>
      </c>
      <c r="K36" s="30"/>
      <c r="L36" s="19">
        <v>2</v>
      </c>
      <c r="M36" s="35"/>
      <c r="N36" s="24"/>
      <c r="O36" s="36"/>
      <c r="P36" s="17">
        <v>3</v>
      </c>
      <c r="Q36" s="51"/>
      <c r="R36" s="19">
        <v>0</v>
      </c>
      <c r="S36" s="46">
        <v>1</v>
      </c>
      <c r="T36" s="27"/>
      <c r="U36" s="47">
        <v>3</v>
      </c>
      <c r="V36" s="626"/>
      <c r="W36" s="622"/>
      <c r="X36" s="622"/>
      <c r="Y36" s="649"/>
      <c r="Z36" s="596"/>
    </row>
    <row r="37" spans="1:26">
      <c r="A37" s="34"/>
      <c r="B37" s="506" t="s">
        <v>29</v>
      </c>
      <c r="C37" s="597" t="s">
        <v>18</v>
      </c>
      <c r="D37" s="39"/>
      <c r="E37" s="16">
        <v>0</v>
      </c>
      <c r="F37" s="40"/>
      <c r="G37" s="37"/>
      <c r="H37" s="43">
        <v>0</v>
      </c>
      <c r="I37" s="38"/>
      <c r="J37" s="37"/>
      <c r="K37" s="16">
        <v>0</v>
      </c>
      <c r="L37" s="38"/>
      <c r="M37" s="39"/>
      <c r="N37" s="16">
        <v>0</v>
      </c>
      <c r="O37" s="40"/>
      <c r="P37" s="12"/>
      <c r="Q37" s="52"/>
      <c r="R37" s="42"/>
      <c r="S37" s="44"/>
      <c r="T37" s="16">
        <v>0</v>
      </c>
      <c r="U37" s="45"/>
      <c r="V37" s="625">
        <f>SUM(E37+H37+K37+N37+Q37+T37)</f>
        <v>0</v>
      </c>
      <c r="W37" s="621">
        <f>SUM(D38+G38+J38+M38+P38+S38)</f>
        <v>0</v>
      </c>
      <c r="X37" s="621" t="s">
        <v>7</v>
      </c>
      <c r="Y37" s="648">
        <f>SUM(F38+I38+L38+O38+R38+U38)</f>
        <v>15</v>
      </c>
      <c r="Z37" s="595" t="s">
        <v>19</v>
      </c>
    </row>
    <row r="38" spans="1:26">
      <c r="A38" s="22">
        <v>5</v>
      </c>
      <c r="B38" s="585"/>
      <c r="C38" s="598"/>
      <c r="D38" s="26">
        <v>0</v>
      </c>
      <c r="E38" s="27"/>
      <c r="F38" s="28">
        <v>3</v>
      </c>
      <c r="G38" s="46">
        <v>0</v>
      </c>
      <c r="H38" s="27"/>
      <c r="I38" s="47">
        <v>3</v>
      </c>
      <c r="J38" s="46">
        <v>0</v>
      </c>
      <c r="K38" s="27"/>
      <c r="L38" s="47">
        <v>3</v>
      </c>
      <c r="M38" s="26">
        <v>0</v>
      </c>
      <c r="N38" s="27"/>
      <c r="O38" s="28">
        <v>3</v>
      </c>
      <c r="P38" s="23"/>
      <c r="Q38" s="53"/>
      <c r="R38" s="25"/>
      <c r="S38" s="44">
        <v>0</v>
      </c>
      <c r="T38" s="48"/>
      <c r="U38" s="45">
        <v>3</v>
      </c>
      <c r="V38" s="626"/>
      <c r="W38" s="622"/>
      <c r="X38" s="622"/>
      <c r="Y38" s="649"/>
      <c r="Z38" s="596"/>
    </row>
    <row r="39" spans="1:26">
      <c r="A39" s="54"/>
      <c r="B39" s="506" t="s">
        <v>5</v>
      </c>
      <c r="C39" s="597" t="s">
        <v>20</v>
      </c>
      <c r="D39" s="20"/>
      <c r="E39" s="18">
        <v>1</v>
      </c>
      <c r="F39" s="21"/>
      <c r="G39" s="20"/>
      <c r="H39" s="18">
        <v>1</v>
      </c>
      <c r="I39" s="21"/>
      <c r="J39" s="55"/>
      <c r="K39" s="18">
        <v>1</v>
      </c>
      <c r="L39" s="56"/>
      <c r="M39" s="20"/>
      <c r="N39" s="18">
        <v>1</v>
      </c>
      <c r="O39" s="21"/>
      <c r="P39" s="55"/>
      <c r="Q39" s="18">
        <v>1</v>
      </c>
      <c r="R39" s="56"/>
      <c r="S39" s="12"/>
      <c r="T39" s="52"/>
      <c r="U39" s="42"/>
      <c r="V39" s="625">
        <f>SUM(E39+H39+K39+N39+Q39+T39)</f>
        <v>5</v>
      </c>
      <c r="W39" s="621">
        <f>SUM(D40+G40+J40+M40+P40+S40)</f>
        <v>15</v>
      </c>
      <c r="X39" s="621" t="s">
        <v>7</v>
      </c>
      <c r="Y39" s="648">
        <f>SUM(F40+I40+L40+O40+R40+U40)</f>
        <v>3</v>
      </c>
      <c r="Z39" s="592" t="s">
        <v>11</v>
      </c>
    </row>
    <row r="40" spans="1:26">
      <c r="A40" s="22">
        <v>6</v>
      </c>
      <c r="B40" s="585"/>
      <c r="C40" s="598"/>
      <c r="D40" s="29">
        <v>3</v>
      </c>
      <c r="E40" s="30"/>
      <c r="F40" s="31">
        <v>0</v>
      </c>
      <c r="G40" s="29">
        <v>3</v>
      </c>
      <c r="H40" s="30"/>
      <c r="I40" s="31">
        <v>2</v>
      </c>
      <c r="J40" s="57">
        <v>3</v>
      </c>
      <c r="K40" s="30"/>
      <c r="L40" s="32">
        <v>0</v>
      </c>
      <c r="M40" s="29">
        <v>3</v>
      </c>
      <c r="N40" s="30"/>
      <c r="O40" s="31">
        <v>1</v>
      </c>
      <c r="P40" s="57">
        <v>3</v>
      </c>
      <c r="Q40" s="30"/>
      <c r="R40" s="32">
        <v>0</v>
      </c>
      <c r="S40" s="23"/>
      <c r="T40" s="53"/>
      <c r="U40" s="25"/>
      <c r="V40" s="626"/>
      <c r="W40" s="622"/>
      <c r="X40" s="622"/>
      <c r="Y40" s="649"/>
      <c r="Z40" s="593"/>
    </row>
  </sheetData>
  <mergeCells count="87">
    <mergeCell ref="D2:R2"/>
    <mergeCell ref="Y37:Y38"/>
    <mergeCell ref="Z37:Z38"/>
    <mergeCell ref="B39:B40"/>
    <mergeCell ref="C39:C40"/>
    <mergeCell ref="V39:V40"/>
    <mergeCell ref="W39:W40"/>
    <mergeCell ref="X39:X40"/>
    <mergeCell ref="Y39:Y40"/>
    <mergeCell ref="Z39:Z40"/>
    <mergeCell ref="B37:B38"/>
    <mergeCell ref="C37:C38"/>
    <mergeCell ref="V37:V38"/>
    <mergeCell ref="W37:W38"/>
    <mergeCell ref="X37:X38"/>
    <mergeCell ref="Y33:Y34"/>
    <mergeCell ref="Z33:Z34"/>
    <mergeCell ref="B35:B36"/>
    <mergeCell ref="C35:C36"/>
    <mergeCell ref="V35:V36"/>
    <mergeCell ref="W35:W36"/>
    <mergeCell ref="X35:X36"/>
    <mergeCell ref="Y35:Y36"/>
    <mergeCell ref="Z35:Z36"/>
    <mergeCell ref="B33:B34"/>
    <mergeCell ref="C33:C34"/>
    <mergeCell ref="V33:V34"/>
    <mergeCell ref="W33:W34"/>
    <mergeCell ref="X33:X34"/>
    <mergeCell ref="Z29:Z30"/>
    <mergeCell ref="B31:B32"/>
    <mergeCell ref="C31:C32"/>
    <mergeCell ref="V31:V32"/>
    <mergeCell ref="W31:W32"/>
    <mergeCell ref="X31:X32"/>
    <mergeCell ref="Y31:Y32"/>
    <mergeCell ref="Z31:Z32"/>
    <mergeCell ref="W28:Y28"/>
    <mergeCell ref="B29:B30"/>
    <mergeCell ref="C29:C30"/>
    <mergeCell ref="V29:V30"/>
    <mergeCell ref="W29:W30"/>
    <mergeCell ref="X29:X30"/>
    <mergeCell ref="Y29:Y30"/>
    <mergeCell ref="Z12:Z13"/>
    <mergeCell ref="B14:B15"/>
    <mergeCell ref="C14:C15"/>
    <mergeCell ref="V14:V15"/>
    <mergeCell ref="W14:W15"/>
    <mergeCell ref="X14:X15"/>
    <mergeCell ref="Y14:Y15"/>
    <mergeCell ref="Z14:Z15"/>
    <mergeCell ref="C12:C13"/>
    <mergeCell ref="V12:V13"/>
    <mergeCell ref="W12:W13"/>
    <mergeCell ref="X12:X13"/>
    <mergeCell ref="B12:B13"/>
    <mergeCell ref="Y12:Y13"/>
    <mergeCell ref="Z16:Z17"/>
    <mergeCell ref="B16:B17"/>
    <mergeCell ref="C16:C17"/>
    <mergeCell ref="V16:V17"/>
    <mergeCell ref="W16:W17"/>
    <mergeCell ref="X16:X17"/>
    <mergeCell ref="Y16:Y17"/>
    <mergeCell ref="Z8:Z9"/>
    <mergeCell ref="B10:B11"/>
    <mergeCell ref="C10:C11"/>
    <mergeCell ref="V10:V11"/>
    <mergeCell ref="W10:W11"/>
    <mergeCell ref="X10:X11"/>
    <mergeCell ref="Y10:Y11"/>
    <mergeCell ref="Z10:Z11"/>
    <mergeCell ref="B8:B9"/>
    <mergeCell ref="C8:C9"/>
    <mergeCell ref="V8:V9"/>
    <mergeCell ref="W8:W9"/>
    <mergeCell ref="X8:X9"/>
    <mergeCell ref="Y8:Y9"/>
    <mergeCell ref="Z6:Z7"/>
    <mergeCell ref="W5:Y5"/>
    <mergeCell ref="B6:B7"/>
    <mergeCell ref="C6:C7"/>
    <mergeCell ref="V6:V7"/>
    <mergeCell ref="W6:W7"/>
    <mergeCell ref="X6:X7"/>
    <mergeCell ref="Y6:Y7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pieteikums</vt:lpstr>
      <vt:lpstr>kopvertejums</vt:lpstr>
      <vt:lpstr>5.posms_Fināls</vt:lpstr>
      <vt:lpstr>4.posms_Fināls</vt:lpstr>
      <vt:lpstr>3.posms_Fināls</vt:lpstr>
      <vt:lpstr>2.posms_Fināls</vt:lpstr>
      <vt:lpstr>2.posms_A_B</vt:lpstr>
      <vt:lpstr>1.posms_Fināls</vt:lpstr>
      <vt:lpstr>1.posms_A_B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2023-05-28T04:48:16Z</cp:lastPrinted>
  <dcterms:created xsi:type="dcterms:W3CDTF">2023-01-14T17:09:56Z</dcterms:created>
  <dcterms:modified xsi:type="dcterms:W3CDTF">2023-09-10T09:04:20Z</dcterms:modified>
</cp:coreProperties>
</file>